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/>
  </bookViews>
  <sheets>
    <sheet name="Zadania 1" sheetId="1" r:id="rId1"/>
  </sheets>
  <definedNames>
    <definedName name="_xlnm.Print_Area" localSheetId="0">'Zadania 1'!$A$1:$G$53</definedName>
  </definedNames>
  <calcPr calcId="162913"/>
</workbook>
</file>

<file path=xl/calcChain.xml><?xml version="1.0" encoding="utf-8"?>
<calcChain xmlns="http://schemas.openxmlformats.org/spreadsheetml/2006/main">
  <c r="G28" i="1" l="1"/>
  <c r="F47" i="1" l="1"/>
  <c r="G47" i="1" s="1"/>
  <c r="F39" i="1"/>
  <c r="G39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8" i="1"/>
  <c r="G48" i="1" s="1"/>
  <c r="F11" i="1"/>
  <c r="G11" i="1" s="1"/>
  <c r="G49" i="1" l="1"/>
</calcChain>
</file>

<file path=xl/sharedStrings.xml><?xml version="1.0" encoding="utf-8"?>
<sst xmlns="http://schemas.openxmlformats.org/spreadsheetml/2006/main" count="96" uniqueCount="64">
  <si>
    <t>Jednostka organizacyjna UO: …………………………………………………</t>
  </si>
  <si>
    <t>Miejsce dostawy.......................................................................</t>
  </si>
  <si>
    <t>Nr pomieszczenia ....................</t>
  </si>
  <si>
    <t>Imię i naziwsko osoby zam.: …...............................................</t>
  </si>
  <si>
    <t>Nr telefonu: …………………….</t>
  </si>
  <si>
    <t>Lp</t>
  </si>
  <si>
    <t>Nazwa  produktu</t>
  </si>
  <si>
    <t xml:space="preserve">Pojemność opak. handlow. </t>
  </si>
  <si>
    <t xml:space="preserve">Cena netto opak. handlow. </t>
  </si>
  <si>
    <t>Ilość zamawiana (opakowań)</t>
  </si>
  <si>
    <t>Wartość netto</t>
  </si>
  <si>
    <t>Wartość brutto</t>
  </si>
  <si>
    <t>1 L</t>
  </si>
  <si>
    <t>5 L</t>
  </si>
  <si>
    <t>Taski Jontec Combi</t>
  </si>
  <si>
    <t>Tana GC Tanet SR15</t>
  </si>
  <si>
    <t>Taski Jontec No 1</t>
  </si>
  <si>
    <t>Taski Jontec Eternum</t>
  </si>
  <si>
    <t>Taski Sani Calc</t>
  </si>
  <si>
    <t>750 ml</t>
  </si>
  <si>
    <t>400 ml</t>
  </si>
  <si>
    <t>2 L</t>
  </si>
  <si>
    <t>500 ml</t>
  </si>
  <si>
    <t>Suma Inox D7.1</t>
  </si>
  <si>
    <t>Taski Tapi Spotex 1</t>
  </si>
  <si>
    <t>Taski Tapi Spotex 2</t>
  </si>
  <si>
    <t>10 kg</t>
  </si>
  <si>
    <t>6 kg</t>
  </si>
  <si>
    <t>Suma Grill D9</t>
  </si>
  <si>
    <t>Suma Extend D3</t>
  </si>
  <si>
    <t>szt.</t>
  </si>
  <si>
    <t>Suma brutto</t>
  </si>
  <si>
    <t>źródło finansowania ………………………….</t>
  </si>
  <si>
    <t>………………………………………… podpis dysponenta środków finansowych</t>
  </si>
  <si>
    <t>Opole, dnia ……….……………….</t>
  </si>
  <si>
    <r>
      <t xml:space="preserve">….......................................................
</t>
    </r>
    <r>
      <rPr>
        <sz val="9"/>
        <color indexed="8"/>
        <rFont val="Arial"/>
        <family val="2"/>
        <charset val="238"/>
      </rPr>
      <t>pieczęć jednostki organizacyjnej UO</t>
    </r>
  </si>
  <si>
    <t>Taski Sprint 200</t>
  </si>
  <si>
    <r>
      <t xml:space="preserve">Taski Sprint 200 QS - </t>
    </r>
    <r>
      <rPr>
        <sz val="9"/>
        <rFont val="Arial"/>
        <family val="2"/>
        <charset val="238"/>
      </rPr>
      <t>do systemów zamkniętych</t>
    </r>
  </si>
  <si>
    <t>2,5 L</t>
  </si>
  <si>
    <r>
      <t xml:space="preserve">Taski Jontec 300 QS – </t>
    </r>
    <r>
      <rPr>
        <sz val="9"/>
        <rFont val="Arial"/>
        <family val="2"/>
        <charset val="238"/>
      </rPr>
      <t>do systemów  zamkniętych</t>
    </r>
  </si>
  <si>
    <r>
      <t xml:space="preserve">Taski Jontec Forward QS </t>
    </r>
    <r>
      <rPr>
        <sz val="11"/>
        <color indexed="8"/>
        <rFont val="Arial"/>
        <family val="2"/>
        <charset val="238"/>
      </rPr>
      <t xml:space="preserve">– </t>
    </r>
    <r>
      <rPr>
        <sz val="9"/>
        <color indexed="8"/>
        <rFont val="Arial"/>
        <family val="2"/>
        <charset val="238"/>
      </rPr>
      <t>do systemów zamkniętych</t>
    </r>
  </si>
  <si>
    <t>Taski Sani Cid</t>
  </si>
  <si>
    <r>
      <rPr>
        <sz val="11"/>
        <color indexed="8"/>
        <rFont val="Arial"/>
        <family val="2"/>
        <charset val="238"/>
      </rPr>
      <t xml:space="preserve">Taski Sani Cid QS – </t>
    </r>
    <r>
      <rPr>
        <sz val="9"/>
        <color indexed="8"/>
        <rFont val="Arial"/>
        <family val="2"/>
        <charset val="238"/>
      </rPr>
      <t>do systemów zamkniętych</t>
    </r>
    <r>
      <rPr>
        <sz val="9"/>
        <rFont val="Arial"/>
        <family val="2"/>
        <charset val="238"/>
      </rPr>
      <t xml:space="preserve"> </t>
    </r>
  </si>
  <si>
    <t>Domestos Prof. Pine Fresh</t>
  </si>
  <si>
    <t>Cif Prof. Multi Surface, spray</t>
  </si>
  <si>
    <t>Taski Tapi Gum</t>
  </si>
  <si>
    <t xml:space="preserve">Taski Jontec Restore </t>
  </si>
  <si>
    <t xml:space="preserve">Taski Jontec Omnistrip </t>
  </si>
  <si>
    <t>Karcher RM 760</t>
  </si>
  <si>
    <t>800 g</t>
  </si>
  <si>
    <t>Mydło do mycia rąk w płynie - Elitte</t>
  </si>
  <si>
    <t>Pep Active Spray  Ecolab</t>
  </si>
  <si>
    <t>Ne-o-dor</t>
  </si>
  <si>
    <t>Butelka z antomizerem 750ml</t>
  </si>
  <si>
    <t>Spryskiwacz z końcówka spieniająca pasujący do poz.31 i 32</t>
  </si>
  <si>
    <t>ZAMÓWIENIE</t>
  </si>
  <si>
    <t>Soft Care Med.</t>
  </si>
  <si>
    <r>
      <rPr>
        <b/>
        <sz val="11"/>
        <color indexed="8"/>
        <rFont val="Arial"/>
        <family val="2"/>
        <charset val="238"/>
      </rPr>
      <t xml:space="preserve">Higma Service Sp. z o.o.            </t>
    </r>
    <r>
      <rPr>
        <sz val="8"/>
        <color indexed="8"/>
        <rFont val="Arial"/>
        <family val="2"/>
        <charset val="238"/>
      </rPr>
      <t xml:space="preserve">                    45-446 Opole, ul. Gosławicka 2         </t>
    </r>
    <r>
      <rPr>
        <sz val="11"/>
        <color indexed="8"/>
        <rFont val="Arial"/>
        <family val="2"/>
      </rPr>
      <t xml:space="preserve">
e-mail: biuro@higma-service.pl</t>
    </r>
  </si>
  <si>
    <t xml:space="preserve">Cif Prof.Windows &amp; Multi Surface </t>
  </si>
  <si>
    <t>Cif Professional Windows &amp; Multi Surface, Op.ze spryskiw.</t>
  </si>
  <si>
    <r>
      <rPr>
        <sz val="9"/>
        <color indexed="8"/>
        <rFont val="Arial"/>
        <family val="2"/>
        <charset val="238"/>
      </rPr>
      <t>Na podstawie umowy D/10/2019 na</t>
    </r>
    <r>
      <rPr>
        <sz val="11"/>
        <color indexed="8"/>
        <rFont val="Arial"/>
        <family val="2"/>
        <charset val="1"/>
      </rPr>
      <t xml:space="preserve">: </t>
    </r>
    <r>
      <rPr>
        <b/>
        <sz val="11"/>
        <color indexed="8"/>
        <rFont val="Arial"/>
        <family val="2"/>
        <charset val="238"/>
      </rPr>
      <t xml:space="preserve">"Sukcesywny zakup profesjonalnych  środków czystości  dla UO </t>
    </r>
    <r>
      <rPr>
        <sz val="11"/>
        <color indexed="8"/>
        <rFont val="Arial"/>
        <family val="2"/>
        <charset val="1"/>
      </rPr>
      <t>"</t>
    </r>
  </si>
  <si>
    <t>Cif Prof. Wood Furniture Polish, spray.</t>
  </si>
  <si>
    <t xml:space="preserve">Cif Prof. Cream Lemon  </t>
  </si>
  <si>
    <t>Proszek do prania Eltra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</si>
</sst>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_-* #,##0.00\ _€_-;\-* #,##0.00\ _€_-;_-* &quot;-&quot;??\ _€_-;_-@_-"/>
    <numFmt numFmtId="166" formatCode="[$-415]General"/>
    <numFmt numFmtId="167" formatCode="#,##0.00\ [$zł-415];[Red]\-#,##0.00\ [$zł-415]"/>
  </numFmts>
  <fonts count="1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sz val="11"/>
      <color indexed="8"/>
      <name val="Arial"/>
      <family val="2"/>
      <charset val="1"/>
    </font>
    <font>
      <sz val="11"/>
      <color indexed="8"/>
      <name val="Arial"/>
      <family val="2"/>
    </font>
    <font>
      <b/>
      <sz val="11"/>
      <color indexed="8"/>
      <name val="Arial"/>
      <family val="2"/>
      <charset val="1"/>
    </font>
    <font>
      <b/>
      <sz val="11"/>
      <color indexed="8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10"/>
      <color theme="1"/>
      <name val="Arial2"/>
      <charset val="238"/>
    </font>
    <font>
      <b/>
      <sz val="9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8"/>
      <color indexed="8"/>
      <name val="Arial"/>
      <family val="2"/>
      <charset val="1"/>
    </font>
    <font>
      <sz val="8"/>
      <color indexed="8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3" fillId="0" borderId="0"/>
    <xf numFmtId="0" fontId="5" fillId="0" borderId="0"/>
  </cellStyleXfs>
  <cellXfs count="54">
    <xf numFmtId="0" fontId="0" fillId="0" borderId="0" xfId="0"/>
    <xf numFmtId="0" fontId="1" fillId="0" borderId="0" xfId="1"/>
    <xf numFmtId="0" fontId="1" fillId="0" borderId="0" xfId="1" applyBorder="1" applyAlignment="1">
      <alignment horizontal="center"/>
    </xf>
    <xf numFmtId="0" fontId="1" fillId="0" borderId="0" xfId="1" applyAlignment="1">
      <alignment horizontal="left" wrapText="1"/>
    </xf>
    <xf numFmtId="0" fontId="1" fillId="0" borderId="0" xfId="1" applyFont="1" applyBorder="1" applyAlignment="1">
      <alignment horizontal="center"/>
    </xf>
    <xf numFmtId="0" fontId="1" fillId="0" borderId="0" xfId="1" applyAlignment="1">
      <alignment horizontal="left"/>
    </xf>
    <xf numFmtId="0" fontId="6" fillId="0" borderId="0" xfId="4" applyFont="1" applyAlignment="1">
      <alignment horizontal="left" wrapText="1"/>
    </xf>
    <xf numFmtId="0" fontId="4" fillId="0" borderId="0" xfId="4" applyNumberFormat="1" applyFont="1" applyFill="1" applyBorder="1" applyAlignment="1" applyProtection="1">
      <alignment horizontal="center" vertical="center" wrapText="1"/>
    </xf>
    <xf numFmtId="0" fontId="7" fillId="0" borderId="0" xfId="4" applyFont="1" applyAlignment="1">
      <alignment horizontal="center" wrapText="1"/>
    </xf>
    <xf numFmtId="0" fontId="8" fillId="0" borderId="0" xfId="1" applyFont="1" applyAlignment="1">
      <alignment horizontal="center" wrapText="1"/>
    </xf>
    <xf numFmtId="0" fontId="5" fillId="0" borderId="0" xfId="4" applyFont="1"/>
    <xf numFmtId="167" fontId="5" fillId="0" borderId="0" xfId="4" applyNumberFormat="1" applyFont="1"/>
    <xf numFmtId="0" fontId="7" fillId="0" borderId="0" xfId="4" applyFont="1"/>
    <xf numFmtId="167" fontId="9" fillId="0" borderId="0" xfId="4" applyNumberFormat="1" applyFont="1"/>
    <xf numFmtId="167" fontId="7" fillId="0" borderId="0" xfId="4" applyNumberFormat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11" fillId="0" borderId="0" xfId="1" applyFont="1" applyAlignment="1">
      <alignment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2" fontId="2" fillId="0" borderId="3" xfId="1" applyNumberFormat="1" applyFont="1" applyBorder="1" applyAlignment="1">
      <alignment horizontal="center" vertical="center" wrapText="1"/>
    </xf>
    <xf numFmtId="164" fontId="2" fillId="0" borderId="2" xfId="2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wrapText="1"/>
    </xf>
    <xf numFmtId="2" fontId="2" fillId="0" borderId="4" xfId="1" applyNumberFormat="1" applyFont="1" applyBorder="1" applyAlignment="1">
      <alignment horizontal="center" vertical="center" wrapText="1"/>
    </xf>
    <xf numFmtId="2" fontId="2" fillId="0" borderId="5" xfId="1" applyNumberFormat="1" applyFont="1" applyBorder="1" applyAlignment="1">
      <alignment horizontal="center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vertical="center" wrapText="1"/>
    </xf>
    <xf numFmtId="2" fontId="2" fillId="2" borderId="7" xfId="2" applyNumberFormat="1" applyFont="1" applyFill="1" applyBorder="1" applyAlignment="1">
      <alignment horizontal="right" vertical="center"/>
    </xf>
    <xf numFmtId="165" fontId="2" fillId="2" borderId="3" xfId="2" applyFont="1" applyFill="1" applyBorder="1" applyAlignment="1">
      <alignment horizontal="center" wrapText="1"/>
    </xf>
    <xf numFmtId="0" fontId="15" fillId="0" borderId="0" xfId="0" applyFont="1"/>
    <xf numFmtId="164" fontId="1" fillId="0" borderId="0" xfId="1" applyNumberFormat="1"/>
    <xf numFmtId="1" fontId="2" fillId="0" borderId="7" xfId="1" applyNumberFormat="1" applyFont="1" applyBorder="1" applyAlignment="1">
      <alignment horizontal="center" vertical="center" wrapText="1"/>
    </xf>
    <xf numFmtId="1" fontId="2" fillId="0" borderId="8" xfId="1" applyNumberFormat="1" applyFont="1" applyBorder="1" applyAlignment="1">
      <alignment horizontal="center" vertical="center" wrapText="1"/>
    </xf>
    <xf numFmtId="1" fontId="2" fillId="0" borderId="0" xfId="1" applyNumberFormat="1" applyFont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/>
    </xf>
    <xf numFmtId="167" fontId="3" fillId="0" borderId="0" xfId="4" applyNumberFormat="1" applyFont="1" applyBorder="1" applyAlignment="1">
      <alignment wrapText="1"/>
    </xf>
    <xf numFmtId="167" fontId="8" fillId="0" borderId="0" xfId="4" applyNumberFormat="1" applyFont="1" applyBorder="1" applyAlignment="1">
      <alignment wrapText="1"/>
    </xf>
    <xf numFmtId="0" fontId="14" fillId="3" borderId="1" xfId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167" fontId="16" fillId="0" borderId="0" xfId="1" applyNumberFormat="1" applyFont="1" applyAlignment="1">
      <alignment horizontal="center" wrapText="1"/>
    </xf>
    <xf numFmtId="0" fontId="15" fillId="0" borderId="0" xfId="0" applyFont="1" applyAlignment="1">
      <alignment horizontal="center"/>
    </xf>
    <xf numFmtId="0" fontId="2" fillId="0" borderId="7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0" xfId="1" applyFont="1" applyBorder="1" applyAlignment="1">
      <alignment wrapText="1"/>
    </xf>
    <xf numFmtId="0" fontId="7" fillId="0" borderId="0" xfId="1" applyFont="1" applyBorder="1" applyAlignment="1">
      <alignment wrapText="1"/>
    </xf>
    <xf numFmtId="0" fontId="7" fillId="0" borderId="0" xfId="4" applyFont="1" applyBorder="1" applyAlignment="1">
      <alignment horizontal="left" wrapText="1"/>
    </xf>
    <xf numFmtId="0" fontId="10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167" fontId="3" fillId="0" borderId="0" xfId="4" applyNumberFormat="1" applyFont="1" applyBorder="1" applyAlignment="1">
      <alignment wrapText="1"/>
    </xf>
  </cellXfs>
  <cellStyles count="5">
    <cellStyle name="Dziesiętny 2" xfId="2"/>
    <cellStyle name="Excel Built-in Normal" xfId="3"/>
    <cellStyle name="Normalny" xfId="0" builtinId="0"/>
    <cellStyle name="Normalny 2" xfId="1"/>
    <cellStyle name="Normalny 5" xfId="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34" workbookViewId="0">
      <selection activeCell="K54" sqref="K54"/>
    </sheetView>
  </sheetViews>
  <sheetFormatPr defaultRowHeight="14.25"/>
  <cols>
    <col min="1" max="1" width="3.875" customWidth="1"/>
    <col min="2" max="2" width="36.375" customWidth="1"/>
    <col min="3" max="3" width="9.5" customWidth="1"/>
    <col min="4" max="4" width="10.25" customWidth="1"/>
    <col min="5" max="5" width="9.75" customWidth="1"/>
    <col min="6" max="6" width="11.75" customWidth="1"/>
    <col min="7" max="7" width="12.875" customWidth="1"/>
    <col min="8" max="8" width="10.25" customWidth="1"/>
  </cols>
  <sheetData>
    <row r="1" spans="1:8">
      <c r="F1" s="45" t="s">
        <v>34</v>
      </c>
      <c r="G1" s="45"/>
    </row>
    <row r="2" spans="1:8" ht="43.15" customHeight="1">
      <c r="A2" s="8"/>
      <c r="B2" s="43" t="s">
        <v>35</v>
      </c>
      <c r="C2" s="10"/>
      <c r="D2" s="7"/>
      <c r="E2" s="53" t="s">
        <v>57</v>
      </c>
      <c r="F2" s="53"/>
      <c r="G2" s="53"/>
      <c r="H2" s="11"/>
    </row>
    <row r="3" spans="1:8" ht="15">
      <c r="A3" s="8"/>
      <c r="B3" s="9"/>
      <c r="C3" s="10"/>
      <c r="D3" s="7"/>
      <c r="E3" s="6"/>
      <c r="F3" s="38"/>
      <c r="G3" s="39"/>
      <c r="H3" s="11"/>
    </row>
    <row r="4" spans="1:8" ht="15">
      <c r="A4" s="8"/>
      <c r="B4" s="51" t="s">
        <v>55</v>
      </c>
      <c r="C4" s="52"/>
      <c r="D4" s="52"/>
      <c r="E4" s="52"/>
      <c r="F4" s="52"/>
      <c r="G4" s="52"/>
      <c r="H4" s="11"/>
    </row>
    <row r="5" spans="1:8" ht="19.149999999999999" customHeight="1">
      <c r="A5" s="10"/>
      <c r="B5" s="48" t="s">
        <v>60</v>
      </c>
      <c r="C5" s="49"/>
      <c r="D5" s="49"/>
      <c r="E5" s="49"/>
      <c r="F5" s="49"/>
      <c r="G5" s="49"/>
      <c r="H5" s="11"/>
    </row>
    <row r="6" spans="1:8" ht="21.6" customHeight="1">
      <c r="A6" s="12"/>
      <c r="B6" s="48" t="s">
        <v>0</v>
      </c>
      <c r="C6" s="48"/>
      <c r="D6" s="48"/>
      <c r="E6" s="48"/>
      <c r="F6" s="13"/>
      <c r="G6" s="14"/>
      <c r="H6" s="14"/>
    </row>
    <row r="7" spans="1:8">
      <c r="A7" s="12"/>
      <c r="B7" s="49" t="s">
        <v>1</v>
      </c>
      <c r="C7" s="49"/>
      <c r="D7" s="49"/>
      <c r="E7" s="50" t="s">
        <v>2</v>
      </c>
      <c r="F7" s="50"/>
      <c r="G7" s="50"/>
      <c r="H7" s="14"/>
    </row>
    <row r="8" spans="1:8">
      <c r="A8" s="12"/>
      <c r="B8" s="49" t="s">
        <v>3</v>
      </c>
      <c r="C8" s="49"/>
      <c r="D8" s="49"/>
      <c r="E8" s="50" t="s">
        <v>4</v>
      </c>
      <c r="F8" s="50"/>
      <c r="G8" s="50"/>
      <c r="H8" s="14"/>
    </row>
    <row r="9" spans="1:8">
      <c r="A9" s="15"/>
      <c r="B9" s="10"/>
      <c r="C9" s="16"/>
      <c r="D9" s="16"/>
      <c r="E9" s="16"/>
      <c r="F9" s="16"/>
      <c r="G9" s="16"/>
      <c r="H9" s="17"/>
    </row>
    <row r="10" spans="1:8" s="31" customFormat="1" ht="40.9" customHeight="1">
      <c r="A10" s="40" t="s">
        <v>5</v>
      </c>
      <c r="B10" s="40" t="s">
        <v>6</v>
      </c>
      <c r="C10" s="40" t="s">
        <v>7</v>
      </c>
      <c r="D10" s="41" t="s">
        <v>8</v>
      </c>
      <c r="E10" s="42" t="s">
        <v>9</v>
      </c>
      <c r="F10" s="41" t="s">
        <v>10</v>
      </c>
      <c r="G10" s="41" t="s">
        <v>11</v>
      </c>
      <c r="H10" s="36"/>
    </row>
    <row r="11" spans="1:8">
      <c r="A11" s="19">
        <v>1</v>
      </c>
      <c r="B11" s="20" t="s">
        <v>36</v>
      </c>
      <c r="C11" s="21" t="s">
        <v>12</v>
      </c>
      <c r="D11" s="22">
        <v>9.17</v>
      </c>
      <c r="E11" s="33"/>
      <c r="F11" s="23">
        <f>D11*E11</f>
        <v>0</v>
      </c>
      <c r="G11" s="23">
        <f>F11*1.23</f>
        <v>0</v>
      </c>
      <c r="H11" s="2"/>
    </row>
    <row r="12" spans="1:8">
      <c r="A12" s="19">
        <v>2</v>
      </c>
      <c r="B12" s="20" t="s">
        <v>36</v>
      </c>
      <c r="C12" s="21" t="s">
        <v>13</v>
      </c>
      <c r="D12" s="22">
        <v>35.729999999999997</v>
      </c>
      <c r="E12" s="33"/>
      <c r="F12" s="23">
        <f t="shared" ref="F12:F48" si="0">D12*E12</f>
        <v>0</v>
      </c>
      <c r="G12" s="23">
        <f t="shared" ref="G12:G48" si="1">F12*1.23</f>
        <v>0</v>
      </c>
      <c r="H12" s="2"/>
    </row>
    <row r="13" spans="1:8" ht="17.45" customHeight="1">
      <c r="A13" s="19">
        <v>3</v>
      </c>
      <c r="B13" s="20" t="s">
        <v>37</v>
      </c>
      <c r="C13" s="21" t="s">
        <v>38</v>
      </c>
      <c r="D13" s="22">
        <v>59.88</v>
      </c>
      <c r="E13" s="33"/>
      <c r="F13" s="23">
        <f t="shared" si="0"/>
        <v>0</v>
      </c>
      <c r="G13" s="23">
        <f t="shared" si="1"/>
        <v>0</v>
      </c>
      <c r="H13" s="2"/>
    </row>
    <row r="14" spans="1:8">
      <c r="A14" s="19">
        <v>4</v>
      </c>
      <c r="B14" s="24" t="s">
        <v>14</v>
      </c>
      <c r="C14" s="21" t="s">
        <v>13</v>
      </c>
      <c r="D14" s="25">
        <v>56.31</v>
      </c>
      <c r="E14" s="34"/>
      <c r="F14" s="23">
        <f t="shared" si="0"/>
        <v>0</v>
      </c>
      <c r="G14" s="23">
        <f t="shared" si="1"/>
        <v>0</v>
      </c>
      <c r="H14" s="2"/>
    </row>
    <row r="15" spans="1:8" ht="26.25">
      <c r="A15" s="19">
        <v>5</v>
      </c>
      <c r="B15" s="24" t="s">
        <v>39</v>
      </c>
      <c r="C15" s="21" t="s">
        <v>38</v>
      </c>
      <c r="D15" s="25">
        <v>56.31</v>
      </c>
      <c r="E15" s="34"/>
      <c r="F15" s="23">
        <f t="shared" si="0"/>
        <v>0</v>
      </c>
      <c r="G15" s="23">
        <f t="shared" si="1"/>
        <v>0</v>
      </c>
      <c r="H15" s="2"/>
    </row>
    <row r="16" spans="1:8">
      <c r="A16" s="19">
        <v>6</v>
      </c>
      <c r="B16" s="24" t="s">
        <v>15</v>
      </c>
      <c r="C16" s="21" t="s">
        <v>12</v>
      </c>
      <c r="D16" s="22">
        <v>12.37</v>
      </c>
      <c r="E16" s="33"/>
      <c r="F16" s="23">
        <f t="shared" si="0"/>
        <v>0</v>
      </c>
      <c r="G16" s="23">
        <f t="shared" si="1"/>
        <v>0</v>
      </c>
      <c r="H16" s="2"/>
    </row>
    <row r="17" spans="1:8">
      <c r="A17" s="19">
        <v>7</v>
      </c>
      <c r="B17" s="24" t="s">
        <v>15</v>
      </c>
      <c r="C17" s="21" t="s">
        <v>13</v>
      </c>
      <c r="D17" s="22">
        <v>53.23</v>
      </c>
      <c r="E17" s="33"/>
      <c r="F17" s="23">
        <f t="shared" si="0"/>
        <v>0</v>
      </c>
      <c r="G17" s="23">
        <f t="shared" si="1"/>
        <v>0</v>
      </c>
      <c r="H17" s="2"/>
    </row>
    <row r="18" spans="1:8" ht="26.25">
      <c r="A18" s="19">
        <v>8</v>
      </c>
      <c r="B18" s="24" t="s">
        <v>40</v>
      </c>
      <c r="C18" s="21" t="s">
        <v>38</v>
      </c>
      <c r="D18" s="22">
        <v>61.68</v>
      </c>
      <c r="E18" s="33"/>
      <c r="F18" s="23">
        <f t="shared" si="0"/>
        <v>0</v>
      </c>
      <c r="G18" s="23">
        <f t="shared" si="1"/>
        <v>0</v>
      </c>
      <c r="H18" s="2"/>
    </row>
    <row r="19" spans="1:8">
      <c r="A19" s="19">
        <v>9</v>
      </c>
      <c r="B19" s="24" t="s">
        <v>16</v>
      </c>
      <c r="C19" s="21" t="s">
        <v>13</v>
      </c>
      <c r="D19" s="22">
        <v>56.81</v>
      </c>
      <c r="E19" s="33"/>
      <c r="F19" s="23">
        <f t="shared" si="0"/>
        <v>0</v>
      </c>
      <c r="G19" s="23">
        <f t="shared" si="1"/>
        <v>0</v>
      </c>
      <c r="H19" s="2"/>
    </row>
    <row r="20" spans="1:8">
      <c r="A20" s="19">
        <v>10</v>
      </c>
      <c r="B20" s="24" t="s">
        <v>17</v>
      </c>
      <c r="C20" s="21" t="s">
        <v>13</v>
      </c>
      <c r="D20" s="25">
        <v>94.76</v>
      </c>
      <c r="E20" s="34"/>
      <c r="F20" s="23">
        <f t="shared" si="0"/>
        <v>0</v>
      </c>
      <c r="G20" s="23">
        <f t="shared" si="1"/>
        <v>0</v>
      </c>
      <c r="H20" s="37"/>
    </row>
    <row r="21" spans="1:8">
      <c r="A21" s="19">
        <v>11</v>
      </c>
      <c r="B21" s="24" t="s">
        <v>41</v>
      </c>
      <c r="C21" s="21" t="s">
        <v>12</v>
      </c>
      <c r="D21" s="22">
        <v>7.94</v>
      </c>
      <c r="E21" s="33"/>
      <c r="F21" s="23">
        <f t="shared" si="0"/>
        <v>0</v>
      </c>
      <c r="G21" s="23">
        <f t="shared" si="1"/>
        <v>0</v>
      </c>
      <c r="H21" s="2"/>
    </row>
    <row r="22" spans="1:8">
      <c r="A22" s="19">
        <v>12</v>
      </c>
      <c r="B22" s="24" t="s">
        <v>41</v>
      </c>
      <c r="C22" s="21" t="s">
        <v>13</v>
      </c>
      <c r="D22" s="25">
        <v>28.58</v>
      </c>
      <c r="E22" s="34"/>
      <c r="F22" s="23">
        <f t="shared" si="0"/>
        <v>0</v>
      </c>
      <c r="G22" s="23">
        <f t="shared" si="1"/>
        <v>0</v>
      </c>
      <c r="H22" s="2"/>
    </row>
    <row r="23" spans="1:8" ht="15" customHeight="1">
      <c r="A23" s="19">
        <v>13</v>
      </c>
      <c r="B23" s="24" t="s">
        <v>42</v>
      </c>
      <c r="C23" s="21" t="s">
        <v>38</v>
      </c>
      <c r="D23" s="22">
        <v>64.849999999999994</v>
      </c>
      <c r="E23" s="33"/>
      <c r="F23" s="23">
        <f t="shared" si="0"/>
        <v>0</v>
      </c>
      <c r="G23" s="23">
        <f t="shared" si="1"/>
        <v>0</v>
      </c>
      <c r="H23" s="2"/>
    </row>
    <row r="24" spans="1:8">
      <c r="A24" s="19">
        <v>14</v>
      </c>
      <c r="B24" s="24" t="s">
        <v>18</v>
      </c>
      <c r="C24" s="21" t="s">
        <v>12</v>
      </c>
      <c r="D24" s="22">
        <v>13.4</v>
      </c>
      <c r="E24" s="33"/>
      <c r="F24" s="23">
        <f t="shared" si="0"/>
        <v>0</v>
      </c>
      <c r="G24" s="23">
        <f t="shared" si="1"/>
        <v>0</v>
      </c>
      <c r="H24" s="4"/>
    </row>
    <row r="25" spans="1:8">
      <c r="A25" s="19">
        <v>15</v>
      </c>
      <c r="B25" s="24" t="s">
        <v>18</v>
      </c>
      <c r="C25" s="21" t="s">
        <v>13</v>
      </c>
      <c r="D25" s="25">
        <v>48.4</v>
      </c>
      <c r="E25" s="34"/>
      <c r="F25" s="23">
        <f t="shared" si="0"/>
        <v>0</v>
      </c>
      <c r="G25" s="23">
        <f t="shared" si="1"/>
        <v>0</v>
      </c>
      <c r="H25" s="4"/>
    </row>
    <row r="26" spans="1:8" ht="28.5">
      <c r="A26" s="19">
        <v>16</v>
      </c>
      <c r="B26" s="24" t="s">
        <v>59</v>
      </c>
      <c r="C26" s="21" t="s">
        <v>19</v>
      </c>
      <c r="D26" s="22">
        <v>6.75</v>
      </c>
      <c r="E26" s="33"/>
      <c r="F26" s="23">
        <f t="shared" si="0"/>
        <v>0</v>
      </c>
      <c r="G26" s="23">
        <f t="shared" si="1"/>
        <v>0</v>
      </c>
      <c r="H26" s="2"/>
    </row>
    <row r="27" spans="1:8">
      <c r="A27" s="19">
        <v>17</v>
      </c>
      <c r="B27" s="24" t="s">
        <v>58</v>
      </c>
      <c r="C27" s="21" t="s">
        <v>13</v>
      </c>
      <c r="D27" s="22">
        <v>23.92</v>
      </c>
      <c r="E27" s="33"/>
      <c r="F27" s="23">
        <f t="shared" si="0"/>
        <v>0</v>
      </c>
      <c r="G27" s="23">
        <f t="shared" si="1"/>
        <v>0</v>
      </c>
      <c r="H27" s="2"/>
    </row>
    <row r="28" spans="1:8">
      <c r="A28" s="19">
        <v>18</v>
      </c>
      <c r="B28" s="24" t="s">
        <v>43</v>
      </c>
      <c r="C28" s="21" t="s">
        <v>13</v>
      </c>
      <c r="D28" s="22">
        <v>19.16</v>
      </c>
      <c r="E28" s="33"/>
      <c r="F28" s="23">
        <f t="shared" si="0"/>
        <v>0</v>
      </c>
      <c r="G28" s="23">
        <f>F28*1.08</f>
        <v>0</v>
      </c>
      <c r="H28" s="2"/>
    </row>
    <row r="29" spans="1:8">
      <c r="A29" s="19">
        <v>19</v>
      </c>
      <c r="B29" s="24" t="s">
        <v>61</v>
      </c>
      <c r="C29" s="21" t="s">
        <v>20</v>
      </c>
      <c r="D29" s="22">
        <v>8.0299999999999994</v>
      </c>
      <c r="E29" s="33"/>
      <c r="F29" s="23">
        <f t="shared" si="0"/>
        <v>0</v>
      </c>
      <c r="G29" s="23">
        <f t="shared" si="1"/>
        <v>0</v>
      </c>
      <c r="H29" s="2"/>
    </row>
    <row r="30" spans="1:8">
      <c r="A30" s="19">
        <v>20</v>
      </c>
      <c r="B30" s="24" t="s">
        <v>44</v>
      </c>
      <c r="C30" s="21" t="s">
        <v>20</v>
      </c>
      <c r="D30" s="22">
        <v>8.0299999999999994</v>
      </c>
      <c r="E30" s="33"/>
      <c r="F30" s="23">
        <f t="shared" si="0"/>
        <v>0</v>
      </c>
      <c r="G30" s="23">
        <f t="shared" si="1"/>
        <v>0</v>
      </c>
      <c r="H30" s="2"/>
    </row>
    <row r="31" spans="1:8">
      <c r="A31" s="19">
        <v>21</v>
      </c>
      <c r="B31" s="24" t="s">
        <v>62</v>
      </c>
      <c r="C31" s="21" t="s">
        <v>21</v>
      </c>
      <c r="D31" s="22">
        <v>15.95</v>
      </c>
      <c r="E31" s="33"/>
      <c r="F31" s="23">
        <f t="shared" si="0"/>
        <v>0</v>
      </c>
      <c r="G31" s="23">
        <f t="shared" si="1"/>
        <v>0</v>
      </c>
      <c r="H31" s="2"/>
    </row>
    <row r="32" spans="1:8">
      <c r="A32" s="19">
        <v>22</v>
      </c>
      <c r="B32" s="24" t="s">
        <v>45</v>
      </c>
      <c r="C32" s="21" t="s">
        <v>22</v>
      </c>
      <c r="D32" s="22">
        <v>25.47</v>
      </c>
      <c r="E32" s="33"/>
      <c r="F32" s="23">
        <f t="shared" si="0"/>
        <v>0</v>
      </c>
      <c r="G32" s="23">
        <f t="shared" si="1"/>
        <v>0</v>
      </c>
      <c r="H32" s="4"/>
    </row>
    <row r="33" spans="1:8">
      <c r="A33" s="19">
        <v>23</v>
      </c>
      <c r="B33" s="24" t="s">
        <v>23</v>
      </c>
      <c r="C33" s="21" t="s">
        <v>19</v>
      </c>
      <c r="D33" s="22">
        <v>31.68</v>
      </c>
      <c r="E33" s="33"/>
      <c r="F33" s="23">
        <f t="shared" si="0"/>
        <v>0</v>
      </c>
      <c r="G33" s="23">
        <f t="shared" si="1"/>
        <v>0</v>
      </c>
      <c r="H33" s="2"/>
    </row>
    <row r="34" spans="1:8">
      <c r="A34" s="19">
        <v>24</v>
      </c>
      <c r="B34" s="24" t="s">
        <v>46</v>
      </c>
      <c r="C34" s="21" t="s">
        <v>13</v>
      </c>
      <c r="D34" s="22">
        <v>97.49</v>
      </c>
      <c r="E34" s="33"/>
      <c r="F34" s="23">
        <f t="shared" si="0"/>
        <v>0</v>
      </c>
      <c r="G34" s="23">
        <f t="shared" si="1"/>
        <v>0</v>
      </c>
      <c r="H34" s="2"/>
    </row>
    <row r="35" spans="1:8">
      <c r="A35" s="19">
        <v>25</v>
      </c>
      <c r="B35" s="24" t="s">
        <v>47</v>
      </c>
      <c r="C35" s="21" t="s">
        <v>13</v>
      </c>
      <c r="D35" s="22">
        <v>55.75</v>
      </c>
      <c r="E35" s="33"/>
      <c r="F35" s="23">
        <f t="shared" si="0"/>
        <v>0</v>
      </c>
      <c r="G35" s="23">
        <f t="shared" si="1"/>
        <v>0</v>
      </c>
      <c r="H35" s="2"/>
    </row>
    <row r="36" spans="1:8">
      <c r="A36" s="19">
        <v>26</v>
      </c>
      <c r="B36" s="24" t="s">
        <v>24</v>
      </c>
      <c r="C36" s="21" t="s">
        <v>22</v>
      </c>
      <c r="D36" s="22">
        <v>34.119999999999997</v>
      </c>
      <c r="E36" s="33"/>
      <c r="F36" s="23">
        <f t="shared" si="0"/>
        <v>0</v>
      </c>
      <c r="G36" s="23">
        <f t="shared" si="1"/>
        <v>0</v>
      </c>
      <c r="H36" s="2"/>
    </row>
    <row r="37" spans="1:8">
      <c r="A37" s="19">
        <v>27</v>
      </c>
      <c r="B37" s="24" t="s">
        <v>25</v>
      </c>
      <c r="C37" s="21" t="s">
        <v>19</v>
      </c>
      <c r="D37" s="25">
        <v>32.71</v>
      </c>
      <c r="E37" s="34"/>
      <c r="F37" s="23">
        <f t="shared" si="0"/>
        <v>0</v>
      </c>
      <c r="G37" s="23">
        <f t="shared" si="1"/>
        <v>0</v>
      </c>
      <c r="H37" s="37"/>
    </row>
    <row r="38" spans="1:8">
      <c r="A38" s="19">
        <v>28</v>
      </c>
      <c r="B38" s="24" t="s">
        <v>48</v>
      </c>
      <c r="C38" s="21" t="s">
        <v>26</v>
      </c>
      <c r="D38" s="22">
        <v>285.48</v>
      </c>
      <c r="E38" s="33"/>
      <c r="F38" s="23">
        <f t="shared" si="0"/>
        <v>0</v>
      </c>
      <c r="G38" s="23">
        <f t="shared" si="1"/>
        <v>0</v>
      </c>
      <c r="H38" s="2"/>
    </row>
    <row r="39" spans="1:8">
      <c r="A39" s="19">
        <v>29</v>
      </c>
      <c r="B39" s="24" t="s">
        <v>48</v>
      </c>
      <c r="C39" s="21" t="s">
        <v>49</v>
      </c>
      <c r="D39" s="22">
        <v>56.13</v>
      </c>
      <c r="E39" s="33"/>
      <c r="F39" s="23">
        <f t="shared" si="0"/>
        <v>0</v>
      </c>
      <c r="G39" s="23">
        <f t="shared" si="1"/>
        <v>0</v>
      </c>
      <c r="H39" s="2"/>
    </row>
    <row r="40" spans="1:8">
      <c r="A40" s="19">
        <v>30</v>
      </c>
      <c r="B40" s="24" t="s">
        <v>63</v>
      </c>
      <c r="C40" s="21" t="s">
        <v>27</v>
      </c>
      <c r="D40" s="22">
        <v>126.9</v>
      </c>
      <c r="E40" s="33"/>
      <c r="F40" s="23">
        <f t="shared" si="0"/>
        <v>0</v>
      </c>
      <c r="G40" s="23">
        <f t="shared" si="1"/>
        <v>0</v>
      </c>
      <c r="H40" s="1"/>
    </row>
    <row r="41" spans="1:8">
      <c r="A41" s="19">
        <v>31</v>
      </c>
      <c r="B41" s="24" t="s">
        <v>28</v>
      </c>
      <c r="C41" s="21" t="s">
        <v>21</v>
      </c>
      <c r="D41" s="22">
        <v>33.380000000000003</v>
      </c>
      <c r="E41" s="33"/>
      <c r="F41" s="23">
        <f t="shared" si="0"/>
        <v>0</v>
      </c>
      <c r="G41" s="23">
        <f t="shared" si="1"/>
        <v>0</v>
      </c>
      <c r="H41" s="1"/>
    </row>
    <row r="42" spans="1:8">
      <c r="A42" s="19">
        <v>32</v>
      </c>
      <c r="B42" s="24" t="s">
        <v>29</v>
      </c>
      <c r="C42" s="21" t="s">
        <v>21</v>
      </c>
      <c r="D42" s="26">
        <v>35.770000000000003</v>
      </c>
      <c r="E42" s="35"/>
      <c r="F42" s="23">
        <f t="shared" si="0"/>
        <v>0</v>
      </c>
      <c r="G42" s="23">
        <f t="shared" si="1"/>
        <v>0</v>
      </c>
      <c r="H42" s="1"/>
    </row>
    <row r="43" spans="1:8">
      <c r="A43" s="19">
        <v>33</v>
      </c>
      <c r="B43" s="24" t="s">
        <v>50</v>
      </c>
      <c r="C43" s="21" t="s">
        <v>13</v>
      </c>
      <c r="D43" s="22">
        <v>10.75</v>
      </c>
      <c r="E43" s="33"/>
      <c r="F43" s="23">
        <f t="shared" si="0"/>
        <v>0</v>
      </c>
      <c r="G43" s="23">
        <f t="shared" si="1"/>
        <v>0</v>
      </c>
      <c r="H43" s="1"/>
    </row>
    <row r="44" spans="1:8" ht="28.5">
      <c r="A44" s="19">
        <v>34</v>
      </c>
      <c r="B44" s="24" t="s">
        <v>54</v>
      </c>
      <c r="C44" s="21" t="s">
        <v>30</v>
      </c>
      <c r="D44" s="25">
        <v>19.48</v>
      </c>
      <c r="E44" s="34"/>
      <c r="F44" s="23">
        <f t="shared" si="0"/>
        <v>0</v>
      </c>
      <c r="G44" s="23">
        <f t="shared" si="1"/>
        <v>0</v>
      </c>
      <c r="H44" s="1"/>
    </row>
    <row r="45" spans="1:8">
      <c r="A45" s="19">
        <v>35</v>
      </c>
      <c r="B45" s="24" t="s">
        <v>51</v>
      </c>
      <c r="C45" s="21" t="s">
        <v>22</v>
      </c>
      <c r="D45" s="25">
        <v>47.68</v>
      </c>
      <c r="E45" s="34"/>
      <c r="F45" s="23">
        <f t="shared" si="0"/>
        <v>0</v>
      </c>
      <c r="G45" s="23">
        <f t="shared" si="1"/>
        <v>0</v>
      </c>
      <c r="H45" s="1"/>
    </row>
    <row r="46" spans="1:8">
      <c r="A46" s="19">
        <v>36</v>
      </c>
      <c r="B46" s="24" t="s">
        <v>52</v>
      </c>
      <c r="C46" s="21" t="s">
        <v>19</v>
      </c>
      <c r="D46" s="25">
        <v>59.71</v>
      </c>
      <c r="E46" s="34"/>
      <c r="F46" s="23">
        <f t="shared" si="0"/>
        <v>0</v>
      </c>
      <c r="G46" s="23">
        <f t="shared" si="1"/>
        <v>0</v>
      </c>
      <c r="H46" s="1"/>
    </row>
    <row r="47" spans="1:8">
      <c r="A47" s="19">
        <v>37</v>
      </c>
      <c r="B47" s="24" t="s">
        <v>56</v>
      </c>
      <c r="C47" s="21" t="s">
        <v>13</v>
      </c>
      <c r="D47" s="25">
        <v>106.64</v>
      </c>
      <c r="E47" s="34"/>
      <c r="F47" s="23">
        <f t="shared" si="0"/>
        <v>0</v>
      </c>
      <c r="G47" s="23">
        <f>F47*1.08</f>
        <v>0</v>
      </c>
      <c r="H47" s="1"/>
    </row>
    <row r="48" spans="1:8">
      <c r="A48" s="19">
        <v>38</v>
      </c>
      <c r="B48" s="20" t="s">
        <v>53</v>
      </c>
      <c r="C48" s="21" t="s">
        <v>30</v>
      </c>
      <c r="D48" s="25">
        <v>2.4700000000000002</v>
      </c>
      <c r="E48" s="34"/>
      <c r="F48" s="23">
        <f t="shared" si="0"/>
        <v>0</v>
      </c>
      <c r="G48" s="23">
        <f t="shared" si="1"/>
        <v>0</v>
      </c>
      <c r="H48" s="2"/>
    </row>
    <row r="49" spans="1:8">
      <c r="A49" s="27"/>
      <c r="B49" s="46"/>
      <c r="C49" s="46"/>
      <c r="D49" s="47"/>
      <c r="E49" s="28"/>
      <c r="F49" s="29" t="s">
        <v>31</v>
      </c>
      <c r="G49" s="30">
        <f>SUM(G11:G48)</f>
        <v>0</v>
      </c>
      <c r="H49" s="1"/>
    </row>
    <row r="50" spans="1:8" ht="14.45" customHeight="1">
      <c r="A50" s="1"/>
      <c r="C50" s="3"/>
      <c r="D50" s="3"/>
      <c r="E50" s="3"/>
      <c r="F50" s="1"/>
      <c r="G50" s="32"/>
      <c r="H50" s="3"/>
    </row>
    <row r="51" spans="1:8">
      <c r="A51" s="3"/>
      <c r="B51" s="18" t="s">
        <v>32</v>
      </c>
      <c r="C51" s="3"/>
      <c r="D51" s="3"/>
      <c r="E51" s="3"/>
      <c r="F51" s="44" t="s">
        <v>33</v>
      </c>
      <c r="G51" s="44"/>
      <c r="H51" s="3"/>
    </row>
    <row r="52" spans="1:8">
      <c r="A52" s="5"/>
      <c r="B52" s="3"/>
      <c r="C52" s="3"/>
      <c r="D52" s="3"/>
      <c r="E52" s="3"/>
      <c r="F52" s="44"/>
      <c r="G52" s="44"/>
      <c r="H52" s="3"/>
    </row>
    <row r="53" spans="1:8">
      <c r="F53" s="44"/>
      <c r="G53" s="44"/>
    </row>
  </sheetData>
  <mergeCells count="11">
    <mergeCell ref="F51:G53"/>
    <mergeCell ref="F1:G1"/>
    <mergeCell ref="B49:D49"/>
    <mergeCell ref="B5:G5"/>
    <mergeCell ref="B6:E6"/>
    <mergeCell ref="B7:D7"/>
    <mergeCell ref="E7:G7"/>
    <mergeCell ref="B8:D8"/>
    <mergeCell ref="E8:G8"/>
    <mergeCell ref="B4:G4"/>
    <mergeCell ref="E2:G2"/>
  </mergeCells>
  <pageMargins left="0.7" right="0.7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Zadania 1</vt:lpstr>
      <vt:lpstr>'Zadania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R</dc:creator>
  <cp:lastModifiedBy>Użytkownik systemu Windows</cp:lastModifiedBy>
  <cp:lastPrinted>2019-05-09T07:48:08Z</cp:lastPrinted>
  <dcterms:created xsi:type="dcterms:W3CDTF">2017-05-23T08:56:18Z</dcterms:created>
  <dcterms:modified xsi:type="dcterms:W3CDTF">2020-07-14T13:56:13Z</dcterms:modified>
</cp:coreProperties>
</file>