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256" windowHeight="7452"/>
  </bookViews>
  <sheets>
    <sheet name="Arkusz1" sheetId="1" r:id="rId1"/>
  </sheets>
  <calcPr calcId="124519" iterateDelta="1E-4"/>
</workbook>
</file>

<file path=xl/calcChain.xml><?xml version="1.0" encoding="utf-8"?>
<calcChain xmlns="http://schemas.openxmlformats.org/spreadsheetml/2006/main">
  <c r="F248" i="1"/>
  <c r="G248" s="1"/>
  <c r="F247"/>
  <c r="G247" s="1"/>
  <c r="F246"/>
  <c r="G246" s="1"/>
  <c r="F245"/>
  <c r="G245" s="1"/>
  <c r="F244"/>
  <c r="G244" s="1"/>
  <c r="F243"/>
  <c r="G243" s="1"/>
  <c r="F242"/>
  <c r="G242" s="1"/>
  <c r="F241"/>
  <c r="G241" s="1"/>
  <c r="F240"/>
  <c r="G240" s="1"/>
  <c r="F239"/>
  <c r="G239" s="1"/>
  <c r="F238"/>
  <c r="G238" s="1"/>
  <c r="F237"/>
  <c r="G237" s="1"/>
  <c r="F236"/>
  <c r="G236" s="1"/>
  <c r="F234"/>
  <c r="G234" s="1"/>
  <c r="F233"/>
  <c r="G233" s="1"/>
  <c r="F232"/>
  <c r="G232" s="1"/>
  <c r="F231"/>
  <c r="G231" s="1"/>
  <c r="F230"/>
  <c r="G230" s="1"/>
  <c r="F229"/>
  <c r="G229" s="1"/>
  <c r="F228"/>
  <c r="G228" s="1"/>
  <c r="F227"/>
  <c r="G227" s="1"/>
  <c r="F226"/>
  <c r="G226" s="1"/>
  <c r="F225"/>
  <c r="G225" s="1"/>
  <c r="F224"/>
  <c r="G224" s="1"/>
  <c r="F223"/>
  <c r="G223" s="1"/>
  <c r="F222"/>
  <c r="G222" s="1"/>
  <c r="F221"/>
  <c r="G221" s="1"/>
  <c r="F220"/>
  <c r="G220" s="1"/>
  <c r="F219"/>
  <c r="G219" s="1"/>
  <c r="F218"/>
  <c r="G218" s="1"/>
  <c r="F217"/>
  <c r="G217" s="1"/>
  <c r="F216"/>
  <c r="G216" s="1"/>
  <c r="F215"/>
  <c r="G215" s="1"/>
  <c r="F213"/>
  <c r="G213" s="1"/>
  <c r="F212"/>
  <c r="G212" s="1"/>
  <c r="F211"/>
  <c r="G211" s="1"/>
  <c r="F210"/>
  <c r="G210" s="1"/>
  <c r="F209"/>
  <c r="G209" s="1"/>
  <c r="F208"/>
  <c r="G208" s="1"/>
  <c r="F207"/>
  <c r="G207" s="1"/>
  <c r="F206"/>
  <c r="G206" s="1"/>
  <c r="F205"/>
  <c r="G205" s="1"/>
  <c r="F204"/>
  <c r="G204" s="1"/>
  <c r="F203"/>
  <c r="G203" s="1"/>
  <c r="F202"/>
  <c r="G202" s="1"/>
  <c r="F201"/>
  <c r="G201" s="1"/>
  <c r="F200"/>
  <c r="G200" s="1"/>
  <c r="F199"/>
  <c r="G199" s="1"/>
  <c r="F198"/>
  <c r="G198" s="1"/>
  <c r="F197"/>
  <c r="G197" s="1"/>
  <c r="F195"/>
  <c r="G195" s="1"/>
  <c r="F194"/>
  <c r="G194" s="1"/>
  <c r="F193"/>
  <c r="G193" s="1"/>
  <c r="F192"/>
  <c r="G192" s="1"/>
  <c r="F191"/>
  <c r="G191" s="1"/>
  <c r="F190"/>
  <c r="G190" s="1"/>
  <c r="F189"/>
  <c r="G189" s="1"/>
  <c r="F188"/>
  <c r="G188" s="1"/>
  <c r="F187"/>
  <c r="G187" s="1"/>
  <c r="F186"/>
  <c r="G186" s="1"/>
  <c r="F185"/>
  <c r="G185" s="1"/>
  <c r="F184"/>
  <c r="G184" s="1"/>
  <c r="F183"/>
  <c r="G183" s="1"/>
  <c r="F182"/>
  <c r="G182" s="1"/>
  <c r="F181"/>
  <c r="G181" s="1"/>
  <c r="F179"/>
  <c r="G179" s="1"/>
  <c r="F178"/>
  <c r="G178" s="1"/>
  <c r="F177"/>
  <c r="G177" s="1"/>
  <c r="F176"/>
  <c r="G176" s="1"/>
  <c r="F175"/>
  <c r="G175" s="1"/>
  <c r="F174"/>
  <c r="G174" s="1"/>
  <c r="F173"/>
  <c r="G173" s="1"/>
  <c r="F172"/>
  <c r="G172" s="1"/>
  <c r="F171"/>
  <c r="G171" s="1"/>
  <c r="F170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F135"/>
  <c r="G135" s="1"/>
  <c r="F134"/>
  <c r="G134" s="1"/>
  <c r="F133"/>
  <c r="G133" s="1"/>
  <c r="F132"/>
  <c r="G132" s="1"/>
  <c r="F131"/>
  <c r="G131" s="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G249" l="1"/>
</calcChain>
</file>

<file path=xl/sharedStrings.xml><?xml version="1.0" encoding="utf-8"?>
<sst xmlns="http://schemas.openxmlformats.org/spreadsheetml/2006/main" count="706" uniqueCount="506">
  <si>
    <t>Wartość netto</t>
  </si>
  <si>
    <t>Wartość brutto</t>
  </si>
  <si>
    <t>Sałatka grecka z serem feta</t>
  </si>
  <si>
    <t>Pieczarki faszerowane – mięsem, warzywami</t>
  </si>
  <si>
    <t>Sałatka z ryżem, zółtym serem, szynką, kukurydzą, ananasem i majonezem</t>
  </si>
  <si>
    <t>Sałatka ziemniaczana z cebulą, pieczarkami, śmietaną</t>
  </si>
  <si>
    <t>Sałatka jarzynowa z majonezem</t>
  </si>
  <si>
    <t>Sałatka Caprese z mozarellą</t>
  </si>
  <si>
    <t>Sałatka z avocado, kurczakiem, boczkiem, sałatą, pomidorami, serem pleśniowym</t>
  </si>
  <si>
    <t>Pomidory faszerowane</t>
  </si>
  <si>
    <t>Sałatka z brokułami, kukurydzą, pomidorami, żółtym serem i majonezem</t>
  </si>
  <si>
    <t>Faszerowane cukinie z bekonem i parmezanem</t>
  </si>
  <si>
    <t>Sałatka Colesław z kurczakiem i grzankami</t>
  </si>
  <si>
    <t>Sałatka z makaronem penne, tuńczykiem, kaparami i pomidorami</t>
  </si>
  <si>
    <t>Sałatka z tuńczykiem, sałatą, pomidorami, kukurydzą, cebulą i malinowym vinegrette</t>
  </si>
  <si>
    <t>Marynaty - ogórki, papryka, pieczarki</t>
  </si>
  <si>
    <t>Sałatka "Floryda" z kurczakiem</t>
  </si>
  <si>
    <t>Ćwikła, chrzan</t>
  </si>
  <si>
    <t>Ogórki kiszone</t>
  </si>
  <si>
    <t>Śledź po węgiersku z ogórkiem konserwowym, cebulą, papryką konserwową i pastą pomidorową</t>
  </si>
  <si>
    <t>Śledź w śmietanie</t>
  </si>
  <si>
    <t>Śledź w oleju</t>
  </si>
  <si>
    <t>Jesiotr w całości  2 kg</t>
  </si>
  <si>
    <t>Łosoś z chrzanem</t>
  </si>
  <si>
    <t>Sum w całości  2 kg</t>
  </si>
  <si>
    <t>Węgorz wędzony</t>
  </si>
  <si>
    <t>Pstrąg wędzony</t>
  </si>
  <si>
    <t>Tatar z łososia z kaparami</t>
  </si>
  <si>
    <t>Roladki z węgorza z ogórkiem i musem serowym</t>
  </si>
  <si>
    <t>Mini torciki z ogórka i łososia</t>
  </si>
  <si>
    <t>Cykoria nadziewana wędzonym łososiem i jajkiem</t>
  </si>
  <si>
    <t>Tartinki na chlebie razowym – mięsne, wegetariańskie, serowe, rybne</t>
  </si>
  <si>
    <t>Tartinki na chlebie Graham– mięsne, wegetariańskie, serowe, rybne</t>
  </si>
  <si>
    <t>Tartinki na wece – mięsne, wegetariańskie, serowe, rybne</t>
  </si>
  <si>
    <t>Tatar wołowy</t>
  </si>
  <si>
    <t xml:space="preserve">Pierś z kaczki z rodzynkami </t>
  </si>
  <si>
    <t>Tymbaliki z łososia</t>
  </si>
  <si>
    <t>Tymbaliki z sandacza</t>
  </si>
  <si>
    <t>Pasztet z dzika</t>
  </si>
  <si>
    <t>Schab po królewsku</t>
  </si>
  <si>
    <t>Karczek pieczony glazurowany ziołami i czosnkiem</t>
  </si>
  <si>
    <t>Rolada z bażanta</t>
  </si>
  <si>
    <t>Ruloniki szynkowe z musem chrzanowym</t>
  </si>
  <si>
    <t>Polędwiczki wieprzowe w cieście francuskim z sosem czosnkowym z jabłkiem</t>
  </si>
  <si>
    <t>Szynka z jajkiem i szparagami</t>
  </si>
  <si>
    <t>Gruszka faszerowana sarniną i  borówkami</t>
  </si>
  <si>
    <t xml:space="preserve">Golonki z kurczaka </t>
  </si>
  <si>
    <t>Boczek faszerowany mięsem</t>
  </si>
  <si>
    <t>Polewica wieprzowa z boczkiem</t>
  </si>
  <si>
    <t>Sztufada cielęca ze śliwkami</t>
  </si>
  <si>
    <t>Rolada drobiowa ze szpinakiem</t>
  </si>
  <si>
    <t>Szpikowana pierś z indyka</t>
  </si>
  <si>
    <t>Polędwica faszerowana grzybami</t>
  </si>
  <si>
    <t>Schab z jajem przepiórczym</t>
  </si>
  <si>
    <t>Melon z bekonem</t>
  </si>
  <si>
    <t xml:space="preserve">Udziec z dzika </t>
  </si>
  <si>
    <t>3 kg</t>
  </si>
  <si>
    <t>Udziec z jelenia</t>
  </si>
  <si>
    <t>Schab ze śliwką i morelą</t>
  </si>
  <si>
    <t>DANIA CIEPŁE</t>
  </si>
  <si>
    <t>Roladki wołowe z sosem pieczeniowym</t>
  </si>
  <si>
    <t>Roladki wieprzowe z sosem śmietanowym</t>
  </si>
  <si>
    <t>Pieczeń z szynki z sosem śmietanowym</t>
  </si>
  <si>
    <t>Gulasz wołowy</t>
  </si>
  <si>
    <t>Gulasz wieprzowy</t>
  </si>
  <si>
    <t>Stek wołowy z cebulą</t>
  </si>
  <si>
    <t>De vollaye</t>
  </si>
  <si>
    <t>Kotlet po szwajcarsku z serem i pieczarkami</t>
  </si>
  <si>
    <t>Ozorki wieprzowe z sosem chrzanowym</t>
  </si>
  <si>
    <t>Grilowane kalmary</t>
  </si>
  <si>
    <t>Stek z łososia z sosem koperkowym</t>
  </si>
  <si>
    <t>Dorsz z grila z pomidorami</t>
  </si>
  <si>
    <t>Grilowane krewetki z czosnkiem</t>
  </si>
  <si>
    <t>Krewetki z pomidorami i szalotką</t>
  </si>
  <si>
    <t>Zabnica z sosem cebulowym</t>
  </si>
  <si>
    <t>Miruna z sosem chrzanowym</t>
  </si>
  <si>
    <t>Filet z łososia z sosem kaparowym</t>
  </si>
  <si>
    <t>Grilowany ser typu Gouda i oscypek</t>
  </si>
  <si>
    <t>Filet z mintaja z sosem śmietanowym z suszonymi pomidorami</t>
  </si>
  <si>
    <t>Wątróbka drobiowa z cebulą i białym winem</t>
  </si>
  <si>
    <t>Medalion z polędwicy wołowej z sosem serowym</t>
  </si>
  <si>
    <t xml:space="preserve">Bigos staropolski </t>
  </si>
  <si>
    <t>Bouef Stogonoff</t>
  </si>
  <si>
    <t>300 ml</t>
  </si>
  <si>
    <t>Bogracz</t>
  </si>
  <si>
    <t>Borowiki w śmietanie</t>
  </si>
  <si>
    <t>200ml</t>
  </si>
  <si>
    <t>Podgrzybki w śmietanie</t>
  </si>
  <si>
    <t>Szparagi z sosem beszamelowym</t>
  </si>
  <si>
    <t>Polędwiczki wieprzowe z sosem kaparowym</t>
  </si>
  <si>
    <t>Medalion ze schabu z szynką parmeńską, sos smietanowy</t>
  </si>
  <si>
    <t>Kurki w śmietanie</t>
  </si>
  <si>
    <t>Barszcz z krokietem</t>
  </si>
  <si>
    <t>Warzywa gotowane z beszamelem</t>
  </si>
  <si>
    <t>Camembert opiekany z żurawiną</t>
  </si>
  <si>
    <t>Roladki drobiowe z mozarellą, suszonymi pomidorami, oliwkami</t>
  </si>
  <si>
    <t>Filet z indyka zawijany z mozarellą</t>
  </si>
  <si>
    <t>Ragout z dziczyzny</t>
  </si>
  <si>
    <t>Risotto</t>
  </si>
  <si>
    <t>Ryż z warzywami</t>
  </si>
  <si>
    <t>Kopytka</t>
  </si>
  <si>
    <t>Kluski śląskie</t>
  </si>
  <si>
    <t>Szpetzle</t>
  </si>
  <si>
    <t>Ziemniaki z koperkiem</t>
  </si>
  <si>
    <t>Kluski ciemne</t>
  </si>
  <si>
    <t>Placki ziemniaczane</t>
  </si>
  <si>
    <t>Makaron z sosem śmietanowym</t>
  </si>
  <si>
    <t>Ryż ciemny dziki</t>
  </si>
  <si>
    <t>Sałatka owocowa</t>
  </si>
  <si>
    <t>Ciasto wg wyboru – wztka, kołacze, sernik po wiedeńsku, sernik z brzoskwiniami, jabłecznik, ciasto czekoladowe, ciasto orzechowe</t>
  </si>
  <si>
    <t>Ciastka kruche różne</t>
  </si>
  <si>
    <t>Babeczki kruche z owocami i galaretką</t>
  </si>
  <si>
    <t>Galaretka z musem orzechowym z owocami</t>
  </si>
  <si>
    <t>Panna cotta</t>
  </si>
  <si>
    <t>NAPOJE</t>
  </si>
  <si>
    <t xml:space="preserve">Piwo </t>
  </si>
  <si>
    <t>Napoje typu cola, sprite, mirinda</t>
  </si>
  <si>
    <t>Wino musujące bankietowe</t>
  </si>
  <si>
    <t>Wino gatunkowe z apelacją czerwone, białe</t>
  </si>
  <si>
    <t>Wino czerwone, białe bankietowe</t>
  </si>
  <si>
    <t>1L</t>
  </si>
  <si>
    <t>Soki owocowe 100%</t>
  </si>
  <si>
    <t>Kawa z expresu ciśnieniowego</t>
  </si>
  <si>
    <t xml:space="preserve">MENU 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</si>
  <si>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</si>
  <si>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</si>
  <si>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</si>
  <si>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</si>
  <si>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</si>
  <si>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</si>
  <si>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</si>
  <si>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</si>
  <si>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</si>
  <si>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</si>
  <si>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</si>
  <si>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</si>
  <si>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</si>
  <si>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</si>
  <si>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</si>
  <si>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</si>
  <si>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</si>
  <si>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</si>
  <si>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</si>
  <si>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</si>
  <si>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</si>
  <si>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</si>
  <si>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</si>
  <si>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</si>
  <si>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</si>
  <si>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Ser biały ze szypiorkiem</t>
  </si>
  <si>
    <t>Tymbaliki drobiowe</t>
  </si>
  <si>
    <t>Tymbaliki wieprzowe</t>
  </si>
  <si>
    <t>Terrina drobiowa ze szpinakiem</t>
  </si>
  <si>
    <t>Terrina serowa z warzywami</t>
  </si>
  <si>
    <t>Pieczone mięsa na zimno</t>
  </si>
  <si>
    <t>Wędliny wyskogatunkowe</t>
  </si>
  <si>
    <t>Karminadle</t>
  </si>
  <si>
    <t>Pierś z kaczki z sosem pomarańczowym</t>
  </si>
  <si>
    <t>Ziemniaki puree</t>
  </si>
  <si>
    <t>Ziemniaki podsmażane z boczkiem i cebulą</t>
  </si>
  <si>
    <t>100 g</t>
  </si>
  <si>
    <t>50 g</t>
  </si>
  <si>
    <t>20 g</t>
  </si>
  <si>
    <t>70 g</t>
  </si>
  <si>
    <t>200 ml</t>
  </si>
  <si>
    <t>szt.</t>
  </si>
  <si>
    <t>Herbata czarna lub smakowa - saszetka</t>
  </si>
  <si>
    <t>Babeczki na kruchym cieście z grzybami i salami</t>
  </si>
  <si>
    <t>200 g</t>
  </si>
  <si>
    <t>250 ml</t>
  </si>
  <si>
    <t xml:space="preserve">250 g </t>
  </si>
  <si>
    <t>300 g</t>
  </si>
  <si>
    <t>250 g</t>
  </si>
  <si>
    <t>25 g</t>
  </si>
  <si>
    <t>40 g</t>
  </si>
  <si>
    <t>Smalec ze skwarkami</t>
  </si>
  <si>
    <t>Dżem porcjowany (truskawka, wiśnia, brzoskwinia)</t>
  </si>
  <si>
    <t>Musli</t>
  </si>
  <si>
    <t>Mleko 3,2% tłuszczu</t>
  </si>
  <si>
    <t>Pieczywo mieszane pszenno-żytnie</t>
  </si>
  <si>
    <t>Pieczywo razowe</t>
  </si>
  <si>
    <t>Bułka pszenna</t>
  </si>
  <si>
    <t>Rogalik</t>
  </si>
  <si>
    <t>Ketchup</t>
  </si>
  <si>
    <t>Musztarda</t>
  </si>
  <si>
    <t>Paluszki słone</t>
  </si>
  <si>
    <t>Miód porcjowany</t>
  </si>
  <si>
    <t xml:space="preserve">Frankfurterki </t>
  </si>
  <si>
    <t>Woda mineralna gazowana, niegazowana w dzbanku</t>
  </si>
  <si>
    <t xml:space="preserve">Woda mineralna gazowana, niegazowana szklana butelka </t>
  </si>
  <si>
    <t xml:space="preserve">Kawa rozpuszczalna - saszetka </t>
  </si>
  <si>
    <t>Patera owoców (banany, mandarynki, nektarynki, jabłka, śliwki, sezonowe)</t>
  </si>
  <si>
    <t>Winogrona białe i fioletowe, kiście pocięte na mniejsze części</t>
  </si>
  <si>
    <t>2 szt.</t>
  </si>
  <si>
    <t xml:space="preserve">Sery świata -brie, camemebert, oscypek, lazur, cambozola </t>
  </si>
  <si>
    <t xml:space="preserve">Krem jarzynowy </t>
  </si>
  <si>
    <t>Zupa serowa z grzankami</t>
  </si>
  <si>
    <t>Krem z grzybów leśnych</t>
  </si>
  <si>
    <t>Zupa rybna ucha</t>
  </si>
  <si>
    <t>Włoska zupa minestrone</t>
  </si>
  <si>
    <t>Zupa borowikowa z łazankami</t>
  </si>
  <si>
    <t>Żurek z kiełbasą, boczkiem, ziemniakami</t>
  </si>
  <si>
    <t>Zupa szczawiowa z jajkiem</t>
  </si>
  <si>
    <t>Rosół z makaronem</t>
  </si>
  <si>
    <t>Zupa gulaszowa</t>
  </si>
  <si>
    <t>ZUPY</t>
  </si>
  <si>
    <t>DRUGIE DANIE OBIADOWE - ZESTAW</t>
  </si>
  <si>
    <t>Rolada wołowa z sosem pieczeniowym, kluski śląskie, czerwona duszona kapusta</t>
  </si>
  <si>
    <t>0,2 kg/0,15kg/0,15kg</t>
  </si>
  <si>
    <t>Roladki wieprzowe z sosem śmietanowym, kluski ciemne, surówka z marchwi</t>
  </si>
  <si>
    <t>Pieczeń z szynki z sosem śmietanowym, ziemniaki puree, surówka z kapusty pekińskiej</t>
  </si>
  <si>
    <t>Filet z łososia z sosem koperkowym, ryż biały, warzywa gotowane</t>
  </si>
  <si>
    <t>Dorsz z grila z pomidorami, ryż dziki, sałata mista</t>
  </si>
  <si>
    <t>Wątróbka drobiowa z cebulą i białym winem, ziemniaki, surówka z selera</t>
  </si>
  <si>
    <t>Pieczeń z dzika z sosem winnym, spetzle, buraczki drążone na ciepło z winem</t>
  </si>
  <si>
    <t>Pieczeńz jelenia z sosem porzeczkowym, kopytka, buraczki na ciepło</t>
  </si>
  <si>
    <t>Medalion z polędwicy wołowej z sosem pieprzowym, mufinki ziemniaczane, sałata grecka</t>
  </si>
  <si>
    <t>Polędwiczki wieprzowe z sosem kaparowym, kluseczki kładzione, buraczki na ciepło</t>
  </si>
  <si>
    <t>Medalion ze schabu z szynką parmeńską, sos smietanowy, placki zeimniaczane, surówka z białej kapusty</t>
  </si>
  <si>
    <t>Schab z farszem grzybowo - mięsnym z sosem, sos grzybowy, kluski śląskie, kapusta kisozna na ciepło</t>
  </si>
  <si>
    <t>Roladki drobiowe z mozarellą, suszonymi pomidorami, oliwkami, tagiatelle z grzybami, sałatka z pomidorów coctailowych</t>
  </si>
  <si>
    <t xml:space="preserve">Filet z indyka zawijany z mozarellą, sos szpinakowy, ziemniaki gotowane, szpinak </t>
  </si>
  <si>
    <t>Pierś z kaczki z sosem grzybowym, ziemniaki podsmażane z boczkiem i cebulą, biała kapusta zasmażana</t>
  </si>
  <si>
    <t>Zupa szpinakowa z krewetkami</t>
  </si>
  <si>
    <t>Jabłecznik na ciepło z gałką lodów</t>
  </si>
  <si>
    <t>Prażone jabłka z orzechami i koniakiem</t>
  </si>
  <si>
    <t>Coctail owocowy – do wyboru truskawka, jagoda, wiśnia</t>
  </si>
  <si>
    <t>Tiramisu</t>
  </si>
  <si>
    <t>Banan na ciepło z czekoladą</t>
  </si>
  <si>
    <t>Naleśniki na ciepło z owocami</t>
  </si>
  <si>
    <t>Gruszka pieczona z cherry</t>
  </si>
  <si>
    <t>Brzoskwinia na gorąco z powidłami śliwkowymi</t>
  </si>
  <si>
    <t>Soki owocowe 100% różne rodzaje w dzbaneku</t>
  </si>
  <si>
    <t>Grilowane krewetki z czosnkiem, mieszanka sałat z pomidorkami coctailowymi, czerwoną cebulką, szalotką</t>
  </si>
  <si>
    <t>Pieczeń z jelenia,  z sosem borówkowym</t>
  </si>
  <si>
    <t>Pieczeń z dzika, z sosem winnym</t>
  </si>
  <si>
    <t>Comber z jelenia, z sosem porto</t>
  </si>
  <si>
    <t>Gołąbki z miesem i ryżem, z sosem pomidorowym</t>
  </si>
  <si>
    <t>Masło 82 % tłuszczu, porcjowane</t>
  </si>
  <si>
    <t>Jajka sadzone na bekonie z serem i pomidorem</t>
  </si>
  <si>
    <t xml:space="preserve">Jajecznica </t>
  </si>
  <si>
    <t>Jajko w sosie tatarskim</t>
  </si>
  <si>
    <t>Jajko z kawiorem</t>
  </si>
  <si>
    <t xml:space="preserve">200 g </t>
  </si>
  <si>
    <t>150 g</t>
  </si>
  <si>
    <t>330 ml</t>
  </si>
  <si>
    <t>500 ml</t>
  </si>
  <si>
    <t>150 ml</t>
  </si>
  <si>
    <t>Schab z farszem grzybowo-mięsnym</t>
  </si>
  <si>
    <t>Schab z farszem grzybowo-mięsnym z sosem</t>
  </si>
  <si>
    <t>Pieczony dzik w całości 25 kg</t>
  </si>
  <si>
    <t>Rolada z polędwicy wołowej z sosem</t>
  </si>
  <si>
    <t>Pierogi ruskie</t>
  </si>
  <si>
    <t>Pierogi z kapustą i grzybami</t>
  </si>
  <si>
    <t>Pierogi ze szpinakiem i serem feta</t>
  </si>
  <si>
    <t>Gołąbki z ryżem i warzywami, z sosem pomidorowym</t>
  </si>
  <si>
    <t>Sałatka z grilowanymi owocami morza</t>
  </si>
  <si>
    <t>Pierogi z mięsem</t>
  </si>
  <si>
    <r>
      <t xml:space="preserve">Kanapka dekoracyjna wielk. min.10cm x 5cm,  </t>
    </r>
    <r>
      <rPr>
        <sz val="8"/>
        <rFont val="Arial CE"/>
        <charset val="238"/>
      </rPr>
      <t>przygotowana z minimum pięcioma składnikami (w tym masło o zawartości tłuszczu mlecznego min. 82%) oraz do wyboru np. pasty, ser pleśniowy, ser mozarella, oliwki czarne lub zielone, wędlina, pieczone mięsa, łosoś, tuńczyk, sałata dekoracyjna, kiełki warzyw, ogórek kiszony lub konserwowy, pomidorki koktajlowe itp.,</t>
    </r>
  </si>
  <si>
    <t>Kolorowe tagliatelle</t>
  </si>
  <si>
    <t>Krem z brokułów z groszkiem ptysiowym</t>
  </si>
  <si>
    <t>Sałatka Waldorf z selerem naciowym, jabłkiem, serem pleśniowym, orzechami, rodzynkami</t>
  </si>
  <si>
    <t>Sałatka meksykańska z czerwona fasolą, czerwoną cebulą, kukurydzą, vinegrettem</t>
  </si>
  <si>
    <t>Sałatka na sałacie lodowej, z radicchio i grilowanym łososiem</t>
  </si>
  <si>
    <t xml:space="preserve">Świeże warzywa – pomidor, sałata, ogórek, cebula, rzodkiewka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</si>
  <si>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</si>
  <si>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</si>
  <si>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</si>
  <si>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</si>
  <si>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</si>
  <si>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</si>
  <si>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</si>
  <si>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</si>
  <si>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</si>
  <si>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</si>
  <si>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</si>
  <si>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</si>
  <si>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</si>
  <si>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</si>
  <si>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</si>
  <si>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</si>
  <si>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</si>
  <si>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</si>
  <si>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</si>
  <si>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</si>
  <si>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</si>
  <si>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</si>
  <si>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</si>
  <si>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</si>
  <si>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</si>
  <si>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</si>
  <si>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</si>
  <si>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</si>
  <si>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</si>
  <si>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</si>
  <si>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</si>
  <si>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</si>
  <si>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</si>
  <si>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</si>
  <si>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</si>
  <si>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</si>
  <si>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</si>
  <si>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</si>
  <si>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</si>
  <si>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</si>
  <si>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</si>
  <si>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</si>
  <si>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</si>
  <si>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</si>
  <si>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</si>
  <si>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</si>
  <si>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</si>
  <si>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</si>
  <si>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</si>
  <si>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</si>
  <si>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</si>
  <si>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</si>
  <si>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</si>
  <si>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</si>
  <si>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</si>
  <si>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</si>
  <si>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</si>
  <si>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</si>
  <si>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</si>
  <si>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</si>
  <si>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</si>
  <si>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</si>
  <si>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</si>
  <si>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</si>
  <si>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</si>
  <si>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</si>
  <si>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</si>
  <si>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</si>
  <si>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</si>
  <si>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</si>
  <si>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</si>
  <si>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</si>
  <si>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</si>
  <si>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</si>
  <si>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</si>
  <si>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</si>
  <si>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</si>
  <si>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</si>
  <si>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</si>
  <si>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</si>
  <si>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</si>
  <si>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</si>
  <si>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</si>
  <si>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</si>
  <si>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</si>
  <si>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</si>
  <si>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</si>
  <si>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</si>
  <si>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</si>
  <si>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</si>
  <si>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</si>
  <si>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</si>
  <si>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</si>
  <si>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</si>
  <si>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</si>
  <si>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</si>
  <si>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</si>
  <si>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</si>
  <si>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</si>
  <si>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</si>
  <si>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</si>
  <si>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</si>
  <si>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</si>
  <si>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</si>
  <si>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</si>
  <si>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</si>
  <si>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</si>
  <si>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</si>
  <si>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</si>
  <si>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</si>
  <si>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</si>
  <si>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</si>
  <si>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</si>
  <si>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</si>
  <si>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</si>
  <si>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</si>
  <si>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</si>
  <si>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</si>
  <si>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</si>
  <si>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</si>
  <si>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</si>
  <si>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</si>
  <si>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</si>
  <si>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</si>
  <si>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</si>
  <si>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</si>
  <si>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</si>
  <si>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</si>
  <si>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</si>
  <si>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</si>
  <si>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</si>
  <si>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</si>
  <si>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</si>
  <si>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</si>
  <si>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</si>
  <si>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21.</t>
  </si>
  <si>
    <t xml:space="preserve"> PRZYSTAWKI RYBNE, MIĘSNE, SEROWE, NABIAŁ,  PIECZYWO I DODATKI </t>
  </si>
  <si>
    <t>.43.</t>
  </si>
  <si>
    <t>163.</t>
  </si>
  <si>
    <t>164.</t>
  </si>
  <si>
    <t>165.</t>
  </si>
  <si>
    <t>166.</t>
  </si>
  <si>
    <t>167.</t>
  </si>
  <si>
    <t>168.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</si>
  <si>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</si>
  <si>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</si>
  <si>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</si>
  <si>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</si>
  <si>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</si>
  <si>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</si>
  <si>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</si>
  <si>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</si>
  <si>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</si>
  <si>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</si>
  <si>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</si>
  <si>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</si>
  <si>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</si>
  <si>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</si>
  <si>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</si>
  <si>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</si>
  <si>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</si>
  <si>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</si>
  <si>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</si>
  <si>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</si>
  <si>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</si>
  <si>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</si>
  <si>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</si>
  <si>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</si>
  <si>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</si>
  <si>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</si>
  <si>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</si>
  <si>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</si>
  <si>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</si>
  <si>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</si>
  <si>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</si>
  <si>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</si>
  <si>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</si>
  <si>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</si>
  <si>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</si>
  <si>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</si>
  <si>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</si>
  <si>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</si>
  <si>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</si>
  <si>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</si>
  <si>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</si>
  <si>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</si>
  <si>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</si>
  <si>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</si>
  <si>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</si>
  <si>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</si>
  <si>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</si>
  <si>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</si>
  <si>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</si>
  <si>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</si>
  <si>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</si>
  <si>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</si>
  <si>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</si>
  <si>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</si>
  <si>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</si>
  <si>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60g/szt.</t>
  </si>
  <si>
    <t>Penne ze szpinakiem i brokułami</t>
  </si>
  <si>
    <t xml:space="preserve">Jogurt naturalny </t>
  </si>
  <si>
    <t>Jogurt owocowy</t>
  </si>
  <si>
    <t>10 g</t>
  </si>
  <si>
    <t>DESERY</t>
  </si>
  <si>
    <t xml:space="preserve">SAŁATKI I WARZYWA  </t>
  </si>
  <si>
    <t>Zupa pomidorowa z makaronem</t>
  </si>
  <si>
    <t>1 szt.</t>
  </si>
  <si>
    <t xml:space="preserve">Parówki cienkie z szynki </t>
  </si>
  <si>
    <t xml:space="preserve">Serdelki </t>
  </si>
  <si>
    <t xml:space="preserve">Jajecznica z szynką </t>
  </si>
  <si>
    <t>Sałatka szwajcarska z zółtym serem, cebulą, ogórkiem kons.</t>
  </si>
  <si>
    <t>Sosy zimne: ravigot, remulada, tatarski,czosnkowy,musztardowy,cacyki</t>
  </si>
  <si>
    <t>Pierogi z kapustą, boczkiem, grochem</t>
  </si>
  <si>
    <t>169.</t>
  </si>
  <si>
    <t xml:space="preserve">Gramatura -         1 porcji </t>
  </si>
  <si>
    <t>Cena netto       1 porcji</t>
  </si>
  <si>
    <t>Spagetti z sosem bolognese</t>
  </si>
  <si>
    <t>Drożdżówka wg wyboru - z serem, jabłkiem, makiem</t>
  </si>
  <si>
    <t>Pączek</t>
  </si>
  <si>
    <t>227.</t>
  </si>
  <si>
    <t>226.</t>
  </si>
  <si>
    <t>Panierowany kotlet schabowy, ziemniaki puree, mizeria</t>
  </si>
  <si>
    <t>Krem z pomidorów z grzankami i śmietaną</t>
  </si>
  <si>
    <t>Woda mineralna  gazowana, niegazowana butelkowana</t>
  </si>
  <si>
    <t>180 ml</t>
  </si>
  <si>
    <t>2g/180 ml</t>
  </si>
  <si>
    <t>….......................................................
pieczęć jednostki organizacyjnej UO</t>
  </si>
  <si>
    <t>Jednostka organizacyjna Uniwersytetu Opolskiego ……………………………………………………………………………………..</t>
  </si>
  <si>
    <t>Dzień i godzina wykonania usługi …………………………………………. przewidywana liczba osób ……………………………..</t>
  </si>
  <si>
    <t>Miejsce dostawy …………………………………………………………………………………………………………………………...</t>
  </si>
  <si>
    <t>Imię i nazwisko osoby do kontaktu ……………………………………………….………… nr tel……………………………………...</t>
  </si>
  <si>
    <t>Źródło finansowania ………………………………………………………………………………..</t>
  </si>
  <si>
    <t xml:space="preserve">suma </t>
  </si>
  <si>
    <r>
      <t xml:space="preserve">……………………………………….     </t>
    </r>
    <r>
      <rPr>
        <sz val="8"/>
        <color indexed="8"/>
        <rFont val="Czcionka tekstu podstawowego"/>
        <charset val="238"/>
      </rPr>
      <t>Podpis dysponenta środków finansowych</t>
    </r>
  </si>
  <si>
    <t>Ilość zamawiana (porcji)</t>
  </si>
  <si>
    <r>
      <rPr>
        <b/>
        <sz val="10"/>
        <rFont val="Times New Roman"/>
        <family val="1"/>
        <charset val="238"/>
      </rPr>
      <t xml:space="preserve">Z A M Ó W I E N I E
</t>
    </r>
    <r>
      <rPr>
        <i/>
        <sz val="9"/>
        <rFont val="Times New Roman"/>
        <family val="1"/>
        <charset val="238"/>
      </rPr>
      <t>Na podstawie umowy U/33/2019/A na „Sukcesywne świadczenie usług cateringowych na rzecz Uniwersytetu Opolskiego”</t>
    </r>
    <r>
      <rPr>
        <b/>
        <i/>
        <u/>
        <sz val="10"/>
        <rFont val="Times New Roman"/>
        <family val="1"/>
        <charset val="238"/>
      </rPr>
      <t xml:space="preserve">
</t>
    </r>
    <r>
      <rPr>
        <b/>
        <sz val="9"/>
        <rFont val="Times New Roman"/>
        <family val="1"/>
        <charset val="238"/>
      </rPr>
      <t/>
    </r>
  </si>
  <si>
    <r>
      <t xml:space="preserve">Usługi Gastronomiczne i Cateringowe                                                                     </t>
    </r>
    <r>
      <rPr>
        <sz val="9"/>
        <color indexed="8"/>
        <rFont val="Czcionka tekstu podstawowego"/>
        <charset val="238"/>
      </rPr>
      <t xml:space="preserve">Paweł Oborski </t>
    </r>
    <r>
      <rPr>
        <sz val="10"/>
        <color indexed="8"/>
        <rFont val="Czcionka tekstu podstawowego"/>
        <family val="2"/>
        <charset val="238"/>
      </rPr>
      <t xml:space="preserve">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e-mail: info@zaglobakarczma .pl                                           </t>
    </r>
    <r>
      <rPr>
        <sz val="10"/>
        <color indexed="8"/>
        <rFont val="Czcionka tekstu podstawowego"/>
        <family val="2"/>
        <charset val="238"/>
      </rPr>
      <t>telefon: 601 481 609</t>
    </r>
  </si>
  <si>
    <t>Stawka pod. Vat %</t>
  </si>
  <si>
    <t>Załącznik nr 1B</t>
  </si>
  <si>
    <t>Opole, dnia …………….…………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</si>
</sst>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#,##0.00&quot; zł&quot;"/>
    <numFmt numFmtId="165" formatCode="#,##0.00\ [$zł-415];[Red]\-#,##0.00\ [$zł-415]"/>
    <numFmt numFmtId="166" formatCode="_-* #,##0\ _z_ł_-;\-* #,##0\ _z_ł_-;_-* &quot;-&quot;??\ _z_ł_-;_-@_-"/>
  </numFmts>
  <fonts count="3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9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0"/>
      <name val="Arial CE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8"/>
      <name val="Arial CE"/>
      <charset val="238"/>
    </font>
    <font>
      <u/>
      <sz val="10"/>
      <name val="Arial CE"/>
      <family val="2"/>
      <charset val="238"/>
    </font>
    <font>
      <b/>
      <i/>
      <sz val="9"/>
      <name val="Arial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sz val="8"/>
      <color indexed="8"/>
      <name val="Arial"/>
      <family val="2"/>
    </font>
    <font>
      <b/>
      <sz val="10"/>
      <name val="Times New Roman"/>
      <family val="1"/>
      <charset val="238"/>
    </font>
    <font>
      <sz val="11"/>
      <name val="Arial CE"/>
      <family val="2"/>
      <charset val="238"/>
    </font>
    <font>
      <sz val="9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i/>
      <sz val="9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u/>
      <sz val="10"/>
      <color theme="1"/>
      <name val="Czcionka tekstu podstawowego"/>
      <family val="2"/>
      <charset val="238"/>
    </font>
    <font>
      <i/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i/>
      <sz val="7"/>
      <name val="Arial CE"/>
      <family val="2"/>
      <charset val="238"/>
    </font>
    <font>
      <b/>
      <i/>
      <sz val="8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</cellStyleXfs>
  <cellXfs count="124">
    <xf numFmtId="0" fontId="0" fillId="0" borderId="0" xfId="0"/>
    <xf numFmtId="0" fontId="1" fillId="0" borderId="0" xfId="7"/>
    <xf numFmtId="0" fontId="3" fillId="0" borderId="1" xfId="7" applyFont="1" applyBorder="1"/>
    <xf numFmtId="0" fontId="3" fillId="0" borderId="2" xfId="7" applyFont="1" applyBorder="1" applyAlignment="1">
      <alignment horizontal="left" wrapText="1"/>
    </xf>
    <xf numFmtId="0" fontId="3" fillId="0" borderId="2" xfId="7" applyFont="1" applyBorder="1" applyAlignment="1">
      <alignment horizontal="right"/>
    </xf>
    <xf numFmtId="164" fontId="3" fillId="0" borderId="2" xfId="7" applyNumberFormat="1" applyFont="1" applyBorder="1" applyAlignment="1">
      <alignment horizontal="right"/>
    </xf>
    <xf numFmtId="0" fontId="3" fillId="0" borderId="2" xfId="7" applyFont="1" applyBorder="1" applyAlignment="1">
      <alignment horizontal="left" vertical="top" wrapText="1" shrinkToFit="1"/>
    </xf>
    <xf numFmtId="0" fontId="3" fillId="0" borderId="2" xfId="7" applyFont="1" applyBorder="1" applyAlignment="1">
      <alignment horizontal="right" wrapText="1"/>
    </xf>
    <xf numFmtId="0" fontId="3" fillId="0" borderId="2" xfId="7" applyFont="1" applyBorder="1" applyAlignment="1">
      <alignment horizontal="left" vertical="top" wrapText="1"/>
    </xf>
    <xf numFmtId="0" fontId="3" fillId="0" borderId="3" xfId="7" applyFont="1" applyBorder="1" applyAlignment="1">
      <alignment horizontal="left" wrapText="1"/>
    </xf>
    <xf numFmtId="0" fontId="3" fillId="0" borderId="3" xfId="7" applyFont="1" applyBorder="1" applyAlignment="1">
      <alignment horizontal="right"/>
    </xf>
    <xf numFmtId="0" fontId="3" fillId="0" borderId="4" xfId="7" applyFont="1" applyBorder="1" applyAlignment="1">
      <alignment horizontal="left" wrapText="1"/>
    </xf>
    <xf numFmtId="0" fontId="3" fillId="0" borderId="4" xfId="7" applyFont="1" applyBorder="1" applyAlignment="1">
      <alignment horizontal="right" wrapText="1"/>
    </xf>
    <xf numFmtId="0" fontId="3" fillId="0" borderId="3" xfId="7" applyFont="1" applyBorder="1" applyAlignment="1">
      <alignment horizontal="right" wrapText="1"/>
    </xf>
    <xf numFmtId="0" fontId="23" fillId="0" borderId="0" xfId="0" applyFont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3" fillId="0" borderId="2" xfId="8" applyFont="1" applyBorder="1" applyAlignment="1">
      <alignment horizontal="left" wrapText="1"/>
    </xf>
    <xf numFmtId="0" fontId="3" fillId="0" borderId="2" xfId="8" applyFont="1" applyBorder="1" applyAlignment="1">
      <alignment horizontal="right"/>
    </xf>
    <xf numFmtId="0" fontId="23" fillId="0" borderId="2" xfId="0" applyFont="1" applyFill="1" applyBorder="1"/>
    <xf numFmtId="0" fontId="23" fillId="0" borderId="2" xfId="0" applyFont="1" applyFill="1" applyBorder="1" applyAlignment="1">
      <alignment wrapText="1"/>
    </xf>
    <xf numFmtId="0" fontId="1" fillId="0" borderId="0" xfId="7" applyAlignment="1">
      <alignment horizontal="right"/>
    </xf>
    <xf numFmtId="0" fontId="2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24" fillId="0" borderId="2" xfId="0" applyFont="1" applyBorder="1" applyAlignment="1">
      <alignment horizontal="right"/>
    </xf>
    <xf numFmtId="0" fontId="23" fillId="0" borderId="2" xfId="0" applyFont="1" applyFill="1" applyBorder="1" applyAlignment="1">
      <alignment horizontal="right"/>
    </xf>
    <xf numFmtId="0" fontId="23" fillId="0" borderId="2" xfId="0" applyFont="1" applyBorder="1" applyAlignment="1">
      <alignment wrapText="1"/>
    </xf>
    <xf numFmtId="0" fontId="3" fillId="7" borderId="1" xfId="7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right"/>
    </xf>
    <xf numFmtId="0" fontId="23" fillId="7" borderId="5" xfId="0" applyFont="1" applyFill="1" applyBorder="1" applyAlignment="1">
      <alignment horizontal="center"/>
    </xf>
    <xf numFmtId="0" fontId="23" fillId="0" borderId="3" xfId="0" applyFont="1" applyFill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23" fillId="0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top" wrapText="1"/>
    </xf>
    <xf numFmtId="0" fontId="0" fillId="8" borderId="0" xfId="0" applyFill="1"/>
    <xf numFmtId="0" fontId="0" fillId="0" borderId="0" xfId="0" applyBorder="1"/>
    <xf numFmtId="0" fontId="23" fillId="0" borderId="4" xfId="0" applyFont="1" applyFill="1" applyBorder="1"/>
    <xf numFmtId="0" fontId="2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" fillId="0" borderId="3" xfId="7" applyNumberFormat="1" applyFont="1" applyBorder="1" applyAlignment="1">
      <alignment horizontal="center"/>
    </xf>
    <xf numFmtId="0" fontId="3" fillId="0" borderId="2" xfId="7" applyNumberFormat="1" applyFont="1" applyBorder="1" applyAlignment="1">
      <alignment horizontal="center"/>
    </xf>
    <xf numFmtId="0" fontId="3" fillId="0" borderId="4" xfId="7" applyNumberFormat="1" applyFont="1" applyBorder="1" applyAlignment="1">
      <alignment horizontal="center"/>
    </xf>
    <xf numFmtId="0" fontId="3" fillId="7" borderId="6" xfId="7" applyNumberFormat="1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1" fillId="0" borderId="10" xfId="7" applyFont="1" applyBorder="1" applyAlignment="1">
      <alignment horizontal="center"/>
    </xf>
    <xf numFmtId="0" fontId="12" fillId="0" borderId="11" xfId="7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164" fontId="12" fillId="0" borderId="11" xfId="7" applyNumberFormat="1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0" xfId="0" applyFont="1"/>
    <xf numFmtId="0" fontId="13" fillId="0" borderId="3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3" fillId="0" borderId="4" xfId="7" applyFont="1" applyBorder="1" applyAlignment="1">
      <alignment horizontal="right"/>
    </xf>
    <xf numFmtId="0" fontId="5" fillId="0" borderId="0" xfId="7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wrapText="1"/>
    </xf>
    <xf numFmtId="43" fontId="3" fillId="0" borderId="3" xfId="6" applyFont="1" applyBorder="1"/>
    <xf numFmtId="43" fontId="3" fillId="0" borderId="2" xfId="6" applyFont="1" applyBorder="1"/>
    <xf numFmtId="43" fontId="3" fillId="0" borderId="4" xfId="6" applyFont="1" applyBorder="1"/>
    <xf numFmtId="43" fontId="3" fillId="7" borderId="6" xfId="6" applyFont="1" applyFill="1" applyBorder="1"/>
    <xf numFmtId="43" fontId="23" fillId="0" borderId="2" xfId="6" applyFont="1" applyBorder="1"/>
    <xf numFmtId="43" fontId="23" fillId="0" borderId="4" xfId="6" applyFont="1" applyBorder="1"/>
    <xf numFmtId="43" fontId="21" fillId="7" borderId="7" xfId="6" applyFont="1" applyFill="1" applyBorder="1"/>
    <xf numFmtId="43" fontId="3" fillId="0" borderId="9" xfId="6" applyFont="1" applyBorder="1"/>
    <xf numFmtId="43" fontId="23" fillId="0" borderId="8" xfId="6" applyFont="1" applyBorder="1"/>
    <xf numFmtId="43" fontId="23" fillId="0" borderId="9" xfId="6" applyFont="1" applyBorder="1"/>
    <xf numFmtId="43" fontId="3" fillId="0" borderId="13" xfId="6" applyFont="1" applyBorder="1"/>
    <xf numFmtId="43" fontId="3" fillId="0" borderId="14" xfId="6" applyFont="1" applyBorder="1"/>
    <xf numFmtId="43" fontId="3" fillId="0" borderId="15" xfId="6" applyFont="1" applyBorder="1"/>
    <xf numFmtId="43" fontId="3" fillId="7" borderId="16" xfId="6" applyFont="1" applyFill="1" applyBorder="1"/>
    <xf numFmtId="43" fontId="1" fillId="0" borderId="14" xfId="6" applyFont="1" applyBorder="1"/>
    <xf numFmtId="43" fontId="23" fillId="0" borderId="14" xfId="6" applyFont="1" applyBorder="1"/>
    <xf numFmtId="43" fontId="23" fillId="0" borderId="15" xfId="6" applyFont="1" applyBorder="1"/>
    <xf numFmtId="0" fontId="3" fillId="7" borderId="5" xfId="7" applyFont="1" applyFill="1" applyBorder="1" applyAlignment="1">
      <alignment horizontal="center"/>
    </xf>
    <xf numFmtId="43" fontId="23" fillId="0" borderId="3" xfId="0" applyNumberFormat="1" applyFont="1" applyBorder="1"/>
    <xf numFmtId="0" fontId="5" fillId="0" borderId="0" xfId="7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9" fillId="0" borderId="12" xfId="7" applyFont="1" applyBorder="1" applyAlignment="1">
      <alignment horizontal="center" vertical="center" wrapText="1"/>
    </xf>
    <xf numFmtId="166" fontId="23" fillId="0" borderId="3" xfId="0" applyNumberFormat="1" applyFont="1" applyBorder="1"/>
    <xf numFmtId="43" fontId="23" fillId="0" borderId="21" xfId="0" applyNumberFormat="1" applyFont="1" applyBorder="1"/>
    <xf numFmtId="166" fontId="23" fillId="0" borderId="21" xfId="0" applyNumberFormat="1" applyFont="1" applyBorder="1"/>
    <xf numFmtId="166" fontId="23" fillId="0" borderId="2" xfId="0" applyNumberFormat="1" applyFont="1" applyBorder="1"/>
    <xf numFmtId="43" fontId="0" fillId="7" borderId="22" xfId="0" applyNumberFormat="1" applyFill="1" applyBorder="1"/>
    <xf numFmtId="0" fontId="25" fillId="7" borderId="18" xfId="0" applyFont="1" applyFill="1" applyBorder="1" applyAlignment="1">
      <alignment horizontal="center"/>
    </xf>
    <xf numFmtId="43" fontId="10" fillId="7" borderId="6" xfId="6" applyFont="1" applyFill="1" applyBorder="1"/>
    <xf numFmtId="43" fontId="23" fillId="7" borderId="6" xfId="0" applyNumberFormat="1" applyFont="1" applyFill="1" applyBorder="1"/>
    <xf numFmtId="166" fontId="23" fillId="7" borderId="22" xfId="0" applyNumberFormat="1" applyFont="1" applyFill="1" applyBorder="1"/>
    <xf numFmtId="43" fontId="16" fillId="0" borderId="1" xfId="7" applyNumberFormat="1" applyFont="1" applyBorder="1"/>
    <xf numFmtId="43" fontId="16" fillId="0" borderId="0" xfId="7" applyNumberFormat="1" applyFont="1" applyBorder="1"/>
    <xf numFmtId="166" fontId="23" fillId="0" borderId="17" xfId="0" applyNumberFormat="1" applyFont="1" applyBorder="1"/>
    <xf numFmtId="0" fontId="28" fillId="0" borderId="0" xfId="0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left"/>
    </xf>
    <xf numFmtId="0" fontId="6" fillId="7" borderId="18" xfId="7" applyFont="1" applyFill="1" applyBorder="1" applyAlignment="1">
      <alignment horizontal="center" wrapText="1"/>
    </xf>
    <xf numFmtId="0" fontId="6" fillId="7" borderId="7" xfId="7" applyFont="1" applyFill="1" applyBorder="1" applyAlignment="1">
      <alignment horizontal="center" wrapText="1"/>
    </xf>
    <xf numFmtId="0" fontId="6" fillId="7" borderId="19" xfId="7" applyFont="1" applyFill="1" applyBorder="1" applyAlignment="1">
      <alignment horizontal="center" wrapText="1"/>
    </xf>
    <xf numFmtId="0" fontId="6" fillId="7" borderId="5" xfId="7" applyFont="1" applyFill="1" applyBorder="1" applyAlignment="1">
      <alignment horizontal="center" vertical="center" wrapText="1"/>
    </xf>
    <xf numFmtId="0" fontId="6" fillId="7" borderId="6" xfId="7" applyFont="1" applyFill="1" applyBorder="1" applyAlignment="1">
      <alignment horizontal="center" vertical="center" wrapText="1"/>
    </xf>
    <xf numFmtId="0" fontId="2" fillId="7" borderId="18" xfId="7" applyFont="1" applyFill="1" applyBorder="1" applyAlignment="1">
      <alignment horizontal="center"/>
    </xf>
    <xf numFmtId="0" fontId="2" fillId="7" borderId="7" xfId="7" applyFont="1" applyFill="1" applyBorder="1" applyAlignment="1">
      <alignment horizontal="center"/>
    </xf>
    <xf numFmtId="0" fontId="2" fillId="7" borderId="20" xfId="7" applyFont="1" applyFill="1" applyBorder="1" applyAlignment="1">
      <alignment horizontal="center"/>
    </xf>
    <xf numFmtId="0" fontId="27" fillId="7" borderId="18" xfId="0" applyFont="1" applyFill="1" applyBorder="1" applyAlignment="1">
      <alignment horizontal="center"/>
    </xf>
    <xf numFmtId="0" fontId="27" fillId="7" borderId="7" xfId="0" applyFont="1" applyFill="1" applyBorder="1" applyAlignment="1">
      <alignment horizontal="center"/>
    </xf>
    <xf numFmtId="0" fontId="27" fillId="7" borderId="19" xfId="0" applyFont="1" applyFill="1" applyBorder="1" applyAlignment="1">
      <alignment horizontal="center"/>
    </xf>
    <xf numFmtId="0" fontId="6" fillId="7" borderId="16" xfId="7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28" fillId="0" borderId="0" xfId="0" applyFont="1" applyAlignment="1">
      <alignment horizontal="right"/>
    </xf>
    <xf numFmtId="165" fontId="23" fillId="0" borderId="0" xfId="0" applyNumberFormat="1" applyFont="1" applyAlignment="1">
      <alignment horizontal="left" wrapText="1"/>
    </xf>
    <xf numFmtId="0" fontId="5" fillId="0" borderId="0" xfId="7" applyFont="1" applyAlignment="1">
      <alignment horizontal="center" vertical="center" wrapText="1"/>
    </xf>
  </cellXfs>
  <cellStyles count="9">
    <cellStyle name="20% - akcent 1 2" xfId="1"/>
    <cellStyle name="20% - akcent 2 2" xfId="2"/>
    <cellStyle name="20% - akcent 3 2" xfId="3"/>
    <cellStyle name="20% - akcent 4 2" xfId="4"/>
    <cellStyle name="20% - akcent 5 2" xfId="5"/>
    <cellStyle name="Dziesiętny" xfId="6" builtinId="3"/>
    <cellStyle name="Normalny" xfId="0" builtinId="0"/>
    <cellStyle name="Normalny 2" xfId="7"/>
    <cellStyle name="Normalny 3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3528060</xdr:colOff>
      <xdr:row>0</xdr:row>
      <xdr:rowOff>7620</xdr:rowOff>
    </xdr:from>
    <xdr:to>
      <xdr:col>1</xdr:col>
      <xdr:colOff>4305300</xdr:colOff>
      <xdr:row>3</xdr:row>
      <xdr:rowOff>152400</xdr:rowOff>
    </xdr:to>
    <xdr:pic>
      <xdr:nvPicPr>
        <xdr:cNvPr id="1025" name="Obraz 1" descr="LogoUO-ligh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0" y="7620"/>
          <a:ext cx="77724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3"/>
  <sheetViews>
    <sheetView tabSelected="1" showRuler="0" showWhiteSpace="0" zoomScalePageLayoutView="88" workbookViewId="0">
      <selection activeCell="G7" sqref="G7"/>
    </sheetView>
  </sheetViews>
  <sheetFormatPr defaultRowHeight="13.8"/>
  <cols>
    <col min="1" max="1" width="3.69921875" style="14" customWidth="1"/>
    <col min="2" max="2" width="57.8984375" customWidth="1"/>
    <col min="3" max="3" width="11.59765625" style="25" customWidth="1"/>
    <col min="4" max="4" width="7.09765625" customWidth="1"/>
    <col min="5" max="5" width="10.09765625" customWidth="1"/>
    <col min="6" max="7" width="11.3984375" customWidth="1"/>
    <col min="8" max="8" width="7.8984375" customWidth="1"/>
  </cols>
  <sheetData>
    <row r="1" spans="1:9" ht="22.8" customHeight="1">
      <c r="B1" s="120" t="s">
        <v>492</v>
      </c>
      <c r="C1" s="66"/>
      <c r="F1" s="103"/>
      <c r="G1" s="105" t="s">
        <v>504</v>
      </c>
      <c r="H1" s="103"/>
    </row>
    <row r="2" spans="1:9">
      <c r="B2" s="120"/>
      <c r="C2" s="66"/>
      <c r="D2" s="67"/>
      <c r="E2" s="121" t="s">
        <v>505</v>
      </c>
      <c r="F2" s="121"/>
      <c r="G2" s="121"/>
      <c r="H2" s="121"/>
    </row>
    <row r="3" spans="1:9">
      <c r="C3" s="66"/>
      <c r="D3" s="122" t="s">
        <v>502</v>
      </c>
      <c r="E3" s="122"/>
      <c r="F3" s="122"/>
      <c r="G3" s="122"/>
      <c r="H3" s="122"/>
    </row>
    <row r="4" spans="1:9">
      <c r="B4" s="68"/>
      <c r="C4" s="66"/>
      <c r="D4" s="122"/>
      <c r="E4" s="122"/>
      <c r="F4" s="122"/>
      <c r="G4" s="122"/>
      <c r="H4" s="122"/>
    </row>
    <row r="5" spans="1:9">
      <c r="D5" s="122"/>
      <c r="E5" s="122"/>
      <c r="F5" s="122"/>
      <c r="G5" s="122"/>
      <c r="H5" s="122"/>
    </row>
    <row r="6" spans="1:9">
      <c r="B6" s="1"/>
      <c r="C6" s="22"/>
      <c r="D6" s="122"/>
      <c r="E6" s="122"/>
      <c r="F6" s="122"/>
      <c r="G6" s="122"/>
      <c r="H6" s="122"/>
    </row>
    <row r="7" spans="1:9" ht="17.399999999999999">
      <c r="B7" s="123" t="s">
        <v>501</v>
      </c>
      <c r="C7" s="123"/>
      <c r="D7" s="123"/>
      <c r="E7" s="123"/>
      <c r="F7" s="123"/>
      <c r="G7" s="88"/>
      <c r="H7" s="65"/>
    </row>
    <row r="8" spans="1:9" ht="14.4" customHeight="1">
      <c r="B8" s="123"/>
      <c r="C8" s="123"/>
      <c r="D8" s="123"/>
      <c r="E8" s="123"/>
      <c r="F8" s="123"/>
      <c r="G8" s="88"/>
      <c r="H8" s="65"/>
    </row>
    <row r="9" spans="1:9" ht="17.399999999999999" customHeight="1">
      <c r="A9" s="107" t="s">
        <v>493</v>
      </c>
      <c r="B9" s="107"/>
      <c r="C9" s="107"/>
      <c r="D9" s="107"/>
      <c r="E9" s="107"/>
      <c r="F9" s="107"/>
      <c r="G9" s="107"/>
      <c r="H9" s="107"/>
    </row>
    <row r="10" spans="1:9" ht="17.399999999999999" customHeight="1">
      <c r="A10" s="107" t="s">
        <v>494</v>
      </c>
      <c r="B10" s="107"/>
      <c r="C10" s="107"/>
      <c r="D10" s="107"/>
      <c r="E10" s="107"/>
      <c r="F10" s="107"/>
      <c r="G10" s="107"/>
      <c r="H10" s="107"/>
    </row>
    <row r="11" spans="1:9" ht="17.399999999999999" customHeight="1">
      <c r="A11" s="107" t="s">
        <v>495</v>
      </c>
      <c r="B11" s="107"/>
      <c r="C11" s="107"/>
      <c r="D11" s="107"/>
      <c r="E11" s="107"/>
      <c r="F11" s="107"/>
      <c r="G11" s="107"/>
      <c r="H11" s="107"/>
    </row>
    <row r="12" spans="1:9" ht="17.399999999999999" customHeight="1">
      <c r="A12" s="107" t="s">
        <v>496</v>
      </c>
      <c r="B12" s="107"/>
      <c r="C12" s="107"/>
      <c r="D12" s="107"/>
      <c r="E12" s="107"/>
      <c r="F12" s="107"/>
      <c r="G12" s="107"/>
      <c r="H12" s="107"/>
    </row>
    <row r="13" spans="1:9" ht="18" thickBot="1">
      <c r="A13" s="107" t="s">
        <v>497</v>
      </c>
      <c r="B13" s="107"/>
      <c r="C13" s="107"/>
      <c r="D13" s="107"/>
      <c r="E13" s="107"/>
      <c r="F13" s="104"/>
      <c r="G13" s="88"/>
      <c r="H13" s="65"/>
    </row>
    <row r="14" spans="1:9" s="60" customFormat="1" ht="34.799999999999997" thickBot="1">
      <c r="A14" s="54" t="s">
        <v>124</v>
      </c>
      <c r="B14" s="55" t="s">
        <v>123</v>
      </c>
      <c r="C14" s="56" t="s">
        <v>480</v>
      </c>
      <c r="D14" s="90" t="s">
        <v>500</v>
      </c>
      <c r="E14" s="57" t="s">
        <v>481</v>
      </c>
      <c r="F14" s="56" t="s">
        <v>0</v>
      </c>
      <c r="G14" s="58" t="s">
        <v>1</v>
      </c>
      <c r="H14" s="58" t="s">
        <v>503</v>
      </c>
      <c r="I14" s="59"/>
    </row>
    <row r="15" spans="1:9" s="40" customFormat="1" ht="14.4" thickBot="1">
      <c r="A15" s="113" t="s">
        <v>470</v>
      </c>
      <c r="B15" s="114"/>
      <c r="C15" s="115"/>
      <c r="D15" s="29"/>
      <c r="E15" s="29"/>
      <c r="F15" s="29"/>
      <c r="G15" s="86"/>
      <c r="H15" s="86"/>
    </row>
    <row r="16" spans="1:9">
      <c r="A16" s="15" t="s">
        <v>125</v>
      </c>
      <c r="B16" s="9" t="s">
        <v>2</v>
      </c>
      <c r="C16" s="10" t="s">
        <v>160</v>
      </c>
      <c r="D16" s="47"/>
      <c r="E16" s="69">
        <v>9</v>
      </c>
      <c r="F16" s="79">
        <f>D16*E16</f>
        <v>0</v>
      </c>
      <c r="G16" s="87">
        <f>F16*1.08</f>
        <v>0</v>
      </c>
      <c r="H16" s="91">
        <v>8</v>
      </c>
    </row>
    <row r="17" spans="1:8" ht="15.6" customHeight="1">
      <c r="A17" s="16" t="s">
        <v>126</v>
      </c>
      <c r="B17" s="3" t="s">
        <v>4</v>
      </c>
      <c r="C17" s="10" t="s">
        <v>160</v>
      </c>
      <c r="D17" s="48"/>
      <c r="E17" s="70">
        <v>8</v>
      </c>
      <c r="F17" s="80">
        <f t="shared" ref="F17:F80" si="0">D17*E17</f>
        <v>0</v>
      </c>
      <c r="G17" s="87">
        <f t="shared" ref="G17:G80" si="1">F17*1.08</f>
        <v>0</v>
      </c>
      <c r="H17" s="91">
        <v>8</v>
      </c>
    </row>
    <row r="18" spans="1:8">
      <c r="A18" s="16" t="s">
        <v>127</v>
      </c>
      <c r="B18" s="3" t="s">
        <v>5</v>
      </c>
      <c r="C18" s="10" t="s">
        <v>160</v>
      </c>
      <c r="D18" s="48"/>
      <c r="E18" s="70">
        <v>8</v>
      </c>
      <c r="F18" s="80">
        <f t="shared" si="0"/>
        <v>0</v>
      </c>
      <c r="G18" s="87">
        <f t="shared" si="1"/>
        <v>0</v>
      </c>
      <c r="H18" s="91">
        <v>8</v>
      </c>
    </row>
    <row r="19" spans="1:8">
      <c r="A19" s="16" t="s">
        <v>128</v>
      </c>
      <c r="B19" s="3" t="s">
        <v>6</v>
      </c>
      <c r="C19" s="10" t="s">
        <v>160</v>
      </c>
      <c r="D19" s="48"/>
      <c r="E19" s="70">
        <v>8</v>
      </c>
      <c r="F19" s="80">
        <f t="shared" si="0"/>
        <v>0</v>
      </c>
      <c r="G19" s="87">
        <f t="shared" si="1"/>
        <v>0</v>
      </c>
      <c r="H19" s="91">
        <v>8</v>
      </c>
    </row>
    <row r="20" spans="1:8" ht="13.2" customHeight="1">
      <c r="A20" s="16" t="s">
        <v>129</v>
      </c>
      <c r="B20" s="3" t="s">
        <v>476</v>
      </c>
      <c r="C20" s="10" t="s">
        <v>160</v>
      </c>
      <c r="D20" s="48"/>
      <c r="E20" s="70">
        <v>9</v>
      </c>
      <c r="F20" s="80">
        <f t="shared" si="0"/>
        <v>0</v>
      </c>
      <c r="G20" s="87">
        <f t="shared" si="1"/>
        <v>0</v>
      </c>
      <c r="H20" s="91">
        <v>8</v>
      </c>
    </row>
    <row r="21" spans="1:8">
      <c r="A21" s="16" t="s">
        <v>130</v>
      </c>
      <c r="B21" s="3" t="s">
        <v>7</v>
      </c>
      <c r="C21" s="10" t="s">
        <v>160</v>
      </c>
      <c r="D21" s="48"/>
      <c r="E21" s="70">
        <v>9</v>
      </c>
      <c r="F21" s="80">
        <f t="shared" si="0"/>
        <v>0</v>
      </c>
      <c r="G21" s="87">
        <f t="shared" si="1"/>
        <v>0</v>
      </c>
      <c r="H21" s="91">
        <v>8</v>
      </c>
    </row>
    <row r="22" spans="1:8" ht="26.4">
      <c r="A22" s="16" t="s">
        <v>131</v>
      </c>
      <c r="B22" s="3" t="s">
        <v>262</v>
      </c>
      <c r="C22" s="10" t="s">
        <v>160</v>
      </c>
      <c r="D22" s="48"/>
      <c r="E22" s="70">
        <v>9</v>
      </c>
      <c r="F22" s="80">
        <f t="shared" si="0"/>
        <v>0</v>
      </c>
      <c r="G22" s="87">
        <f t="shared" si="1"/>
        <v>0</v>
      </c>
      <c r="H22" s="91">
        <v>8</v>
      </c>
    </row>
    <row r="23" spans="1:8" ht="26.4">
      <c r="A23" s="16" t="s">
        <v>132</v>
      </c>
      <c r="B23" s="3" t="s">
        <v>261</v>
      </c>
      <c r="C23" s="10" t="s">
        <v>160</v>
      </c>
      <c r="D23" s="48"/>
      <c r="E23" s="70">
        <v>9</v>
      </c>
      <c r="F23" s="80">
        <f t="shared" si="0"/>
        <v>0</v>
      </c>
      <c r="G23" s="87">
        <f t="shared" si="1"/>
        <v>0</v>
      </c>
      <c r="H23" s="91">
        <v>8</v>
      </c>
    </row>
    <row r="24" spans="1:8" ht="26.4">
      <c r="A24" s="16" t="s">
        <v>133</v>
      </c>
      <c r="B24" s="3" t="s">
        <v>8</v>
      </c>
      <c r="C24" s="10" t="s">
        <v>160</v>
      </c>
      <c r="D24" s="47"/>
      <c r="E24" s="70">
        <v>9</v>
      </c>
      <c r="F24" s="80">
        <f t="shared" si="0"/>
        <v>0</v>
      </c>
      <c r="G24" s="87">
        <f t="shared" si="1"/>
        <v>0</v>
      </c>
      <c r="H24" s="91">
        <v>8</v>
      </c>
    </row>
    <row r="25" spans="1:8">
      <c r="A25" s="16" t="s">
        <v>134</v>
      </c>
      <c r="B25" s="3" t="s">
        <v>263</v>
      </c>
      <c r="C25" s="10" t="s">
        <v>160</v>
      </c>
      <c r="D25" s="48"/>
      <c r="E25" s="70">
        <v>11</v>
      </c>
      <c r="F25" s="80">
        <f t="shared" si="0"/>
        <v>0</v>
      </c>
      <c r="G25" s="87">
        <f t="shared" si="1"/>
        <v>0</v>
      </c>
      <c r="H25" s="91">
        <v>8</v>
      </c>
    </row>
    <row r="26" spans="1:8">
      <c r="A26" s="16" t="s">
        <v>135</v>
      </c>
      <c r="B26" s="3" t="s">
        <v>256</v>
      </c>
      <c r="C26" s="10" t="s">
        <v>160</v>
      </c>
      <c r="D26" s="48"/>
      <c r="E26" s="70">
        <v>15</v>
      </c>
      <c r="F26" s="80">
        <f t="shared" si="0"/>
        <v>0</v>
      </c>
      <c r="G26" s="87">
        <f t="shared" si="1"/>
        <v>0</v>
      </c>
      <c r="H26" s="91">
        <v>8</v>
      </c>
    </row>
    <row r="27" spans="1:8" ht="14.4" customHeight="1">
      <c r="A27" s="16" t="s">
        <v>136</v>
      </c>
      <c r="B27" s="3" t="s">
        <v>10</v>
      </c>
      <c r="C27" s="10" t="s">
        <v>160</v>
      </c>
      <c r="D27" s="48"/>
      <c r="E27" s="70">
        <v>9</v>
      </c>
      <c r="F27" s="80">
        <f t="shared" si="0"/>
        <v>0</v>
      </c>
      <c r="G27" s="87">
        <f t="shared" si="1"/>
        <v>0</v>
      </c>
      <c r="H27" s="91">
        <v>8</v>
      </c>
    </row>
    <row r="28" spans="1:8">
      <c r="A28" s="16" t="s">
        <v>137</v>
      </c>
      <c r="B28" s="3" t="s">
        <v>16</v>
      </c>
      <c r="C28" s="10" t="s">
        <v>160</v>
      </c>
      <c r="D28" s="48"/>
      <c r="E28" s="70">
        <v>10</v>
      </c>
      <c r="F28" s="80">
        <f t="shared" si="0"/>
        <v>0</v>
      </c>
      <c r="G28" s="87">
        <f t="shared" si="1"/>
        <v>0</v>
      </c>
      <c r="H28" s="91">
        <v>8</v>
      </c>
    </row>
    <row r="29" spans="1:8">
      <c r="A29" s="16" t="s">
        <v>138</v>
      </c>
      <c r="B29" s="3" t="s">
        <v>12</v>
      </c>
      <c r="C29" s="10" t="s">
        <v>160</v>
      </c>
      <c r="D29" s="48"/>
      <c r="E29" s="70">
        <v>10</v>
      </c>
      <c r="F29" s="80">
        <f t="shared" si="0"/>
        <v>0</v>
      </c>
      <c r="G29" s="87">
        <f t="shared" si="1"/>
        <v>0</v>
      </c>
      <c r="H29" s="91">
        <v>8</v>
      </c>
    </row>
    <row r="30" spans="1:8">
      <c r="A30" s="16" t="s">
        <v>139</v>
      </c>
      <c r="B30" s="3" t="s">
        <v>13</v>
      </c>
      <c r="C30" s="10" t="s">
        <v>160</v>
      </c>
      <c r="D30" s="48"/>
      <c r="E30" s="70">
        <v>10</v>
      </c>
      <c r="F30" s="80">
        <f t="shared" si="0"/>
        <v>0</v>
      </c>
      <c r="G30" s="87">
        <f t="shared" si="1"/>
        <v>0</v>
      </c>
      <c r="H30" s="91">
        <v>8</v>
      </c>
    </row>
    <row r="31" spans="1:8" ht="26.4">
      <c r="A31" s="16" t="s">
        <v>140</v>
      </c>
      <c r="B31" s="3" t="s">
        <v>14</v>
      </c>
      <c r="C31" s="10" t="s">
        <v>160</v>
      </c>
      <c r="D31" s="48"/>
      <c r="E31" s="70">
        <v>9</v>
      </c>
      <c r="F31" s="80">
        <f t="shared" si="0"/>
        <v>0</v>
      </c>
      <c r="G31" s="87">
        <f t="shared" si="1"/>
        <v>0</v>
      </c>
      <c r="H31" s="91">
        <v>8</v>
      </c>
    </row>
    <row r="32" spans="1:8">
      <c r="A32" s="16" t="s">
        <v>141</v>
      </c>
      <c r="B32" s="3" t="s">
        <v>264</v>
      </c>
      <c r="C32" s="10" t="s">
        <v>160</v>
      </c>
      <c r="D32" s="47"/>
      <c r="E32" s="70">
        <v>4</v>
      </c>
      <c r="F32" s="80">
        <f t="shared" si="0"/>
        <v>0</v>
      </c>
      <c r="G32" s="87">
        <f t="shared" si="1"/>
        <v>0</v>
      </c>
      <c r="H32" s="91">
        <v>8</v>
      </c>
    </row>
    <row r="33" spans="1:8">
      <c r="A33" s="16" t="s">
        <v>142</v>
      </c>
      <c r="B33" s="3" t="s">
        <v>15</v>
      </c>
      <c r="C33" s="10" t="s">
        <v>160</v>
      </c>
      <c r="D33" s="48"/>
      <c r="E33" s="70">
        <v>4</v>
      </c>
      <c r="F33" s="80">
        <f t="shared" si="0"/>
        <v>0</v>
      </c>
      <c r="G33" s="87">
        <f t="shared" si="1"/>
        <v>0</v>
      </c>
      <c r="H33" s="91">
        <v>8</v>
      </c>
    </row>
    <row r="34" spans="1:8">
      <c r="A34" s="16" t="s">
        <v>143</v>
      </c>
      <c r="B34" s="3" t="s">
        <v>3</v>
      </c>
      <c r="C34" s="10" t="s">
        <v>160</v>
      </c>
      <c r="D34" s="48"/>
      <c r="E34" s="70">
        <v>7</v>
      </c>
      <c r="F34" s="80">
        <f t="shared" si="0"/>
        <v>0</v>
      </c>
      <c r="G34" s="87">
        <f t="shared" si="1"/>
        <v>0</v>
      </c>
      <c r="H34" s="91">
        <v>8</v>
      </c>
    </row>
    <row r="35" spans="1:8">
      <c r="A35" s="16" t="s">
        <v>144</v>
      </c>
      <c r="B35" s="3" t="s">
        <v>11</v>
      </c>
      <c r="C35" s="10" t="s">
        <v>160</v>
      </c>
      <c r="D35" s="48"/>
      <c r="E35" s="70">
        <v>7</v>
      </c>
      <c r="F35" s="80">
        <f t="shared" si="0"/>
        <v>0</v>
      </c>
      <c r="G35" s="87">
        <f t="shared" si="1"/>
        <v>0</v>
      </c>
      <c r="H35" s="91">
        <v>8</v>
      </c>
    </row>
    <row r="36" spans="1:8">
      <c r="A36" s="16" t="s">
        <v>400</v>
      </c>
      <c r="B36" s="3" t="s">
        <v>9</v>
      </c>
      <c r="C36" s="10" t="s">
        <v>160</v>
      </c>
      <c r="D36" s="48"/>
      <c r="E36" s="70">
        <v>7</v>
      </c>
      <c r="F36" s="80">
        <f t="shared" si="0"/>
        <v>0</v>
      </c>
      <c r="G36" s="87">
        <f t="shared" si="1"/>
        <v>0</v>
      </c>
      <c r="H36" s="91">
        <v>8</v>
      </c>
    </row>
    <row r="37" spans="1:8" ht="14.4" thickBot="1">
      <c r="A37" s="17" t="s">
        <v>145</v>
      </c>
      <c r="B37" s="11" t="s">
        <v>18</v>
      </c>
      <c r="C37" s="64" t="s">
        <v>160</v>
      </c>
      <c r="D37" s="49"/>
      <c r="E37" s="71">
        <v>2</v>
      </c>
      <c r="F37" s="81">
        <f t="shared" si="0"/>
        <v>0</v>
      </c>
      <c r="G37" s="92">
        <f t="shared" si="1"/>
        <v>0</v>
      </c>
      <c r="H37" s="93">
        <v>8</v>
      </c>
    </row>
    <row r="38" spans="1:8" s="40" customFormat="1" ht="14.4" thickBot="1">
      <c r="A38" s="111" t="s">
        <v>401</v>
      </c>
      <c r="B38" s="112"/>
      <c r="C38" s="112"/>
      <c r="D38" s="50"/>
      <c r="E38" s="72"/>
      <c r="F38" s="82"/>
      <c r="G38" s="98"/>
      <c r="H38" s="99"/>
    </row>
    <row r="39" spans="1:8" ht="26.4">
      <c r="A39" s="15" t="s">
        <v>146</v>
      </c>
      <c r="B39" s="9" t="s">
        <v>19</v>
      </c>
      <c r="C39" s="10" t="s">
        <v>160</v>
      </c>
      <c r="D39" s="47"/>
      <c r="E39" s="69">
        <v>7</v>
      </c>
      <c r="F39" s="79">
        <f t="shared" si="0"/>
        <v>0</v>
      </c>
      <c r="G39" s="87">
        <f t="shared" si="1"/>
        <v>0</v>
      </c>
      <c r="H39" s="91">
        <v>8</v>
      </c>
    </row>
    <row r="40" spans="1:8">
      <c r="A40" s="16" t="s">
        <v>147</v>
      </c>
      <c r="B40" s="6" t="s">
        <v>20</v>
      </c>
      <c r="C40" s="10" t="s">
        <v>160</v>
      </c>
      <c r="D40" s="48"/>
      <c r="E40" s="70">
        <v>9</v>
      </c>
      <c r="F40" s="80">
        <f t="shared" si="0"/>
        <v>0</v>
      </c>
      <c r="G40" s="87">
        <f t="shared" si="1"/>
        <v>0</v>
      </c>
      <c r="H40" s="91">
        <v>8</v>
      </c>
    </row>
    <row r="41" spans="1:8">
      <c r="A41" s="16" t="s">
        <v>148</v>
      </c>
      <c r="B41" s="6" t="s">
        <v>21</v>
      </c>
      <c r="C41" s="10" t="s">
        <v>160</v>
      </c>
      <c r="D41" s="48"/>
      <c r="E41" s="70">
        <v>8</v>
      </c>
      <c r="F41" s="80">
        <f t="shared" si="0"/>
        <v>0</v>
      </c>
      <c r="G41" s="87">
        <f t="shared" si="1"/>
        <v>0</v>
      </c>
      <c r="H41" s="91">
        <v>8</v>
      </c>
    </row>
    <row r="42" spans="1:8">
      <c r="A42" s="16" t="s">
        <v>265</v>
      </c>
      <c r="B42" s="6" t="s">
        <v>22</v>
      </c>
      <c r="C42" s="5" t="s">
        <v>165</v>
      </c>
      <c r="D42" s="48"/>
      <c r="E42" s="70">
        <v>70</v>
      </c>
      <c r="F42" s="80">
        <f t="shared" si="0"/>
        <v>0</v>
      </c>
      <c r="G42" s="87">
        <f t="shared" si="1"/>
        <v>0</v>
      </c>
      <c r="H42" s="91">
        <v>8</v>
      </c>
    </row>
    <row r="43" spans="1:8">
      <c r="A43" s="16" t="s">
        <v>266</v>
      </c>
      <c r="B43" s="3" t="s">
        <v>23</v>
      </c>
      <c r="C43" s="4" t="s">
        <v>161</v>
      </c>
      <c r="D43" s="48"/>
      <c r="E43" s="70">
        <v>11</v>
      </c>
      <c r="F43" s="80">
        <f t="shared" si="0"/>
        <v>0</v>
      </c>
      <c r="G43" s="87">
        <f t="shared" si="1"/>
        <v>0</v>
      </c>
      <c r="H43" s="91">
        <v>8</v>
      </c>
    </row>
    <row r="44" spans="1:8">
      <c r="A44" s="16" t="s">
        <v>267</v>
      </c>
      <c r="B44" s="6" t="s">
        <v>24</v>
      </c>
      <c r="C44" s="5" t="s">
        <v>165</v>
      </c>
      <c r="D44" s="48"/>
      <c r="E44" s="70">
        <v>30</v>
      </c>
      <c r="F44" s="80">
        <f t="shared" si="0"/>
        <v>0</v>
      </c>
      <c r="G44" s="87">
        <f t="shared" si="1"/>
        <v>0</v>
      </c>
      <c r="H44" s="91">
        <v>8</v>
      </c>
    </row>
    <row r="45" spans="1:8">
      <c r="A45" s="16" t="s">
        <v>268</v>
      </c>
      <c r="B45" s="3" t="s">
        <v>25</v>
      </c>
      <c r="C45" s="10" t="s">
        <v>160</v>
      </c>
      <c r="D45" s="48"/>
      <c r="E45" s="70">
        <v>10</v>
      </c>
      <c r="F45" s="80">
        <f t="shared" si="0"/>
        <v>0</v>
      </c>
      <c r="G45" s="87">
        <f t="shared" si="1"/>
        <v>0</v>
      </c>
      <c r="H45" s="91">
        <v>8</v>
      </c>
    </row>
    <row r="46" spans="1:8">
      <c r="A46" s="16" t="s">
        <v>269</v>
      </c>
      <c r="B46" s="3" t="s">
        <v>26</v>
      </c>
      <c r="C46" s="10" t="s">
        <v>160</v>
      </c>
      <c r="D46" s="47"/>
      <c r="E46" s="70">
        <v>12</v>
      </c>
      <c r="F46" s="80">
        <f t="shared" si="0"/>
        <v>0</v>
      </c>
      <c r="G46" s="87">
        <f t="shared" si="1"/>
        <v>0</v>
      </c>
      <c r="H46" s="91">
        <v>8</v>
      </c>
    </row>
    <row r="47" spans="1:8">
      <c r="A47" s="16" t="s">
        <v>270</v>
      </c>
      <c r="B47" s="6" t="s">
        <v>27</v>
      </c>
      <c r="C47" s="5" t="s">
        <v>244</v>
      </c>
      <c r="D47" s="48"/>
      <c r="E47" s="70">
        <v>14</v>
      </c>
      <c r="F47" s="80">
        <f t="shared" si="0"/>
        <v>0</v>
      </c>
      <c r="G47" s="87">
        <f t="shared" si="1"/>
        <v>0</v>
      </c>
      <c r="H47" s="91">
        <v>8</v>
      </c>
    </row>
    <row r="48" spans="1:8">
      <c r="A48" s="16" t="s">
        <v>271</v>
      </c>
      <c r="B48" s="6" t="s">
        <v>28</v>
      </c>
      <c r="C48" s="5" t="s">
        <v>165</v>
      </c>
      <c r="D48" s="48"/>
      <c r="E48" s="70">
        <v>7</v>
      </c>
      <c r="F48" s="80">
        <f t="shared" si="0"/>
        <v>0</v>
      </c>
      <c r="G48" s="87">
        <f t="shared" si="1"/>
        <v>0</v>
      </c>
      <c r="H48" s="91">
        <v>8</v>
      </c>
    </row>
    <row r="49" spans="1:9">
      <c r="A49" s="16" t="s">
        <v>272</v>
      </c>
      <c r="B49" s="3" t="s">
        <v>29</v>
      </c>
      <c r="C49" s="5" t="s">
        <v>165</v>
      </c>
      <c r="D49" s="48"/>
      <c r="E49" s="70">
        <v>6</v>
      </c>
      <c r="F49" s="80">
        <f t="shared" si="0"/>
        <v>0</v>
      </c>
      <c r="G49" s="87">
        <f t="shared" si="1"/>
        <v>0</v>
      </c>
      <c r="H49" s="91">
        <v>8</v>
      </c>
    </row>
    <row r="50" spans="1:9">
      <c r="A50" s="16" t="s">
        <v>273</v>
      </c>
      <c r="B50" s="6" t="s">
        <v>30</v>
      </c>
      <c r="C50" s="5" t="s">
        <v>165</v>
      </c>
      <c r="D50" s="48"/>
      <c r="E50" s="70">
        <v>6</v>
      </c>
      <c r="F50" s="80">
        <f t="shared" si="0"/>
        <v>0</v>
      </c>
      <c r="G50" s="87">
        <f t="shared" si="1"/>
        <v>0</v>
      </c>
      <c r="H50" s="91">
        <v>8</v>
      </c>
    </row>
    <row r="51" spans="1:9">
      <c r="A51" s="16" t="s">
        <v>274</v>
      </c>
      <c r="B51" s="3" t="s">
        <v>36</v>
      </c>
      <c r="C51" s="10" t="s">
        <v>160</v>
      </c>
      <c r="D51" s="48"/>
      <c r="E51" s="70">
        <v>8</v>
      </c>
      <c r="F51" s="80">
        <f t="shared" si="0"/>
        <v>0</v>
      </c>
      <c r="G51" s="87">
        <f t="shared" si="1"/>
        <v>0</v>
      </c>
      <c r="H51" s="91">
        <v>8</v>
      </c>
    </row>
    <row r="52" spans="1:9">
      <c r="A52" s="16" t="s">
        <v>275</v>
      </c>
      <c r="B52" s="3" t="s">
        <v>37</v>
      </c>
      <c r="C52" s="10" t="s">
        <v>160</v>
      </c>
      <c r="D52" s="47"/>
      <c r="E52" s="70">
        <v>8</v>
      </c>
      <c r="F52" s="80">
        <f t="shared" si="0"/>
        <v>0</v>
      </c>
      <c r="G52" s="87">
        <f t="shared" si="1"/>
        <v>0</v>
      </c>
      <c r="H52" s="91">
        <v>8</v>
      </c>
    </row>
    <row r="53" spans="1:9">
      <c r="A53" s="16" t="s">
        <v>276</v>
      </c>
      <c r="B53" s="3" t="s">
        <v>150</v>
      </c>
      <c r="C53" s="10" t="s">
        <v>160</v>
      </c>
      <c r="D53" s="48"/>
      <c r="E53" s="70">
        <v>8</v>
      </c>
      <c r="F53" s="80">
        <f t="shared" si="0"/>
        <v>0</v>
      </c>
      <c r="G53" s="87">
        <f t="shared" si="1"/>
        <v>0</v>
      </c>
      <c r="H53" s="91">
        <v>8</v>
      </c>
    </row>
    <row r="54" spans="1:9">
      <c r="A54" s="16" t="s">
        <v>277</v>
      </c>
      <c r="B54" s="3" t="s">
        <v>151</v>
      </c>
      <c r="C54" s="10" t="s">
        <v>160</v>
      </c>
      <c r="D54" s="48"/>
      <c r="E54" s="70">
        <v>8</v>
      </c>
      <c r="F54" s="80">
        <f t="shared" si="0"/>
        <v>0</v>
      </c>
      <c r="G54" s="87">
        <f t="shared" si="1"/>
        <v>0</v>
      </c>
      <c r="H54" s="91">
        <v>8</v>
      </c>
    </row>
    <row r="55" spans="1:9">
      <c r="A55" s="16" t="s">
        <v>278</v>
      </c>
      <c r="B55" s="3" t="s">
        <v>152</v>
      </c>
      <c r="C55" s="5" t="s">
        <v>161</v>
      </c>
      <c r="D55" s="48"/>
      <c r="E55" s="70">
        <v>8</v>
      </c>
      <c r="F55" s="80">
        <f t="shared" si="0"/>
        <v>0</v>
      </c>
      <c r="G55" s="87">
        <f t="shared" si="1"/>
        <v>0</v>
      </c>
      <c r="H55" s="91">
        <v>8</v>
      </c>
    </row>
    <row r="56" spans="1:9">
      <c r="A56" s="16" t="s">
        <v>279</v>
      </c>
      <c r="B56" s="3" t="s">
        <v>153</v>
      </c>
      <c r="C56" s="5" t="s">
        <v>161</v>
      </c>
      <c r="D56" s="48"/>
      <c r="E56" s="70">
        <v>8</v>
      </c>
      <c r="F56" s="80">
        <f t="shared" si="0"/>
        <v>0</v>
      </c>
      <c r="G56" s="87">
        <f t="shared" si="1"/>
        <v>0</v>
      </c>
      <c r="H56" s="91">
        <v>8</v>
      </c>
    </row>
    <row r="57" spans="1:9">
      <c r="A57" s="16" t="s">
        <v>280</v>
      </c>
      <c r="B57" s="6" t="s">
        <v>31</v>
      </c>
      <c r="C57" s="5" t="s">
        <v>165</v>
      </c>
      <c r="D57" s="48"/>
      <c r="E57" s="70">
        <v>4.5</v>
      </c>
      <c r="F57" s="80">
        <f t="shared" si="0"/>
        <v>0</v>
      </c>
      <c r="G57" s="87">
        <f t="shared" si="1"/>
        <v>0</v>
      </c>
      <c r="H57" s="91">
        <v>8</v>
      </c>
    </row>
    <row r="58" spans="1:9">
      <c r="A58" s="16">
        <v>42</v>
      </c>
      <c r="B58" s="6" t="s">
        <v>32</v>
      </c>
      <c r="C58" s="5" t="s">
        <v>165</v>
      </c>
      <c r="D58" s="47"/>
      <c r="E58" s="70">
        <v>4.5</v>
      </c>
      <c r="F58" s="80">
        <f t="shared" si="0"/>
        <v>0</v>
      </c>
      <c r="G58" s="87">
        <f t="shared" si="1"/>
        <v>0</v>
      </c>
      <c r="H58" s="91">
        <v>8</v>
      </c>
    </row>
    <row r="59" spans="1:9">
      <c r="A59" s="17" t="s">
        <v>402</v>
      </c>
      <c r="B59" s="11" t="s">
        <v>33</v>
      </c>
      <c r="C59" s="5" t="s">
        <v>165</v>
      </c>
      <c r="D59" s="48"/>
      <c r="E59" s="71">
        <v>4.5</v>
      </c>
      <c r="F59" s="81">
        <f t="shared" si="0"/>
        <v>0</v>
      </c>
      <c r="G59" s="87">
        <f t="shared" si="1"/>
        <v>0</v>
      </c>
      <c r="H59" s="91">
        <v>8</v>
      </c>
    </row>
    <row r="60" spans="1:9" ht="54">
      <c r="A60" s="16" t="s">
        <v>281</v>
      </c>
      <c r="B60" s="6" t="s">
        <v>258</v>
      </c>
      <c r="C60" s="4" t="s">
        <v>464</v>
      </c>
      <c r="D60" s="48"/>
      <c r="E60" s="70">
        <v>6</v>
      </c>
      <c r="F60" s="83">
        <f t="shared" si="0"/>
        <v>0</v>
      </c>
      <c r="G60" s="87">
        <f t="shared" si="1"/>
        <v>0</v>
      </c>
      <c r="H60" s="91">
        <v>8</v>
      </c>
    </row>
    <row r="61" spans="1:9">
      <c r="A61" s="16" t="s">
        <v>282</v>
      </c>
      <c r="B61" s="3" t="s">
        <v>167</v>
      </c>
      <c r="C61" s="5" t="s">
        <v>165</v>
      </c>
      <c r="D61" s="48"/>
      <c r="E61" s="70">
        <v>6</v>
      </c>
      <c r="F61" s="80">
        <f t="shared" si="0"/>
        <v>0</v>
      </c>
      <c r="G61" s="87">
        <f t="shared" si="1"/>
        <v>0</v>
      </c>
      <c r="H61" s="91">
        <v>8</v>
      </c>
      <c r="I61" s="41"/>
    </row>
    <row r="62" spans="1:9">
      <c r="A62" s="16" t="s">
        <v>283</v>
      </c>
      <c r="B62" s="18" t="s">
        <v>155</v>
      </c>
      <c r="C62" s="19" t="s">
        <v>162</v>
      </c>
      <c r="D62" s="48"/>
      <c r="E62" s="70">
        <v>7</v>
      </c>
      <c r="F62" s="80">
        <f t="shared" si="0"/>
        <v>0</v>
      </c>
      <c r="G62" s="87">
        <f t="shared" si="1"/>
        <v>0</v>
      </c>
      <c r="H62" s="91">
        <v>8</v>
      </c>
      <c r="I62" s="41"/>
    </row>
    <row r="63" spans="1:9">
      <c r="A63" s="16" t="s">
        <v>284</v>
      </c>
      <c r="B63" s="6" t="s">
        <v>34</v>
      </c>
      <c r="C63" s="5" t="s">
        <v>244</v>
      </c>
      <c r="D63" s="48"/>
      <c r="E63" s="70">
        <v>16</v>
      </c>
      <c r="F63" s="80">
        <f t="shared" si="0"/>
        <v>0</v>
      </c>
      <c r="G63" s="87">
        <f t="shared" si="1"/>
        <v>0</v>
      </c>
      <c r="H63" s="91">
        <v>8</v>
      </c>
      <c r="I63" s="41"/>
    </row>
    <row r="64" spans="1:9">
      <c r="A64" s="16" t="s">
        <v>285</v>
      </c>
      <c r="B64" s="18" t="s">
        <v>154</v>
      </c>
      <c r="C64" s="19" t="s">
        <v>161</v>
      </c>
      <c r="D64" s="47"/>
      <c r="E64" s="70">
        <v>8</v>
      </c>
      <c r="F64" s="80">
        <f t="shared" si="0"/>
        <v>0</v>
      </c>
      <c r="G64" s="87">
        <f t="shared" si="1"/>
        <v>0</v>
      </c>
      <c r="H64" s="91">
        <v>8</v>
      </c>
      <c r="I64" s="41"/>
    </row>
    <row r="65" spans="1:9">
      <c r="A65" s="16" t="s">
        <v>286</v>
      </c>
      <c r="B65" s="3" t="s">
        <v>40</v>
      </c>
      <c r="C65" s="4" t="s">
        <v>161</v>
      </c>
      <c r="D65" s="48"/>
      <c r="E65" s="70">
        <v>8</v>
      </c>
      <c r="F65" s="80">
        <f t="shared" si="0"/>
        <v>0</v>
      </c>
      <c r="G65" s="87">
        <f t="shared" si="1"/>
        <v>0</v>
      </c>
      <c r="H65" s="91">
        <v>8</v>
      </c>
      <c r="I65" s="41"/>
    </row>
    <row r="66" spans="1:9">
      <c r="A66" s="16" t="s">
        <v>287</v>
      </c>
      <c r="B66" s="3" t="s">
        <v>42</v>
      </c>
      <c r="C66" s="4" t="s">
        <v>163</v>
      </c>
      <c r="D66" s="48"/>
      <c r="E66" s="70">
        <v>9</v>
      </c>
      <c r="F66" s="80">
        <f t="shared" si="0"/>
        <v>0</v>
      </c>
      <c r="G66" s="87">
        <f t="shared" si="1"/>
        <v>0</v>
      </c>
      <c r="H66" s="91">
        <v>8</v>
      </c>
      <c r="I66" s="41"/>
    </row>
    <row r="67" spans="1:9" ht="14.4" customHeight="1">
      <c r="A67" s="16" t="s">
        <v>288</v>
      </c>
      <c r="B67" s="6" t="s">
        <v>43</v>
      </c>
      <c r="C67" s="19" t="s">
        <v>161</v>
      </c>
      <c r="D67" s="48"/>
      <c r="E67" s="70">
        <v>10</v>
      </c>
      <c r="F67" s="80">
        <f t="shared" si="0"/>
        <v>0</v>
      </c>
      <c r="G67" s="87">
        <f t="shared" si="1"/>
        <v>0</v>
      </c>
      <c r="H67" s="91">
        <v>8</v>
      </c>
    </row>
    <row r="68" spans="1:9">
      <c r="A68" s="16" t="s">
        <v>289</v>
      </c>
      <c r="B68" s="6" t="s">
        <v>44</v>
      </c>
      <c r="C68" s="4" t="s">
        <v>161</v>
      </c>
      <c r="D68" s="48"/>
      <c r="E68" s="70">
        <v>8</v>
      </c>
      <c r="F68" s="80">
        <f t="shared" si="0"/>
        <v>0</v>
      </c>
      <c r="G68" s="87">
        <f t="shared" si="1"/>
        <v>0</v>
      </c>
      <c r="H68" s="91">
        <v>8</v>
      </c>
    </row>
    <row r="69" spans="1:9">
      <c r="A69" s="16" t="s">
        <v>290</v>
      </c>
      <c r="B69" s="3" t="s">
        <v>53</v>
      </c>
      <c r="C69" s="19" t="s">
        <v>161</v>
      </c>
      <c r="D69" s="48"/>
      <c r="E69" s="70">
        <v>8</v>
      </c>
      <c r="F69" s="80">
        <f t="shared" si="0"/>
        <v>0</v>
      </c>
      <c r="G69" s="87">
        <f t="shared" si="1"/>
        <v>0</v>
      </c>
      <c r="H69" s="91">
        <v>8</v>
      </c>
    </row>
    <row r="70" spans="1:9">
      <c r="A70" s="16" t="s">
        <v>291</v>
      </c>
      <c r="B70" s="3" t="s">
        <v>248</v>
      </c>
      <c r="C70" s="4" t="s">
        <v>161</v>
      </c>
      <c r="D70" s="47"/>
      <c r="E70" s="70">
        <v>8</v>
      </c>
      <c r="F70" s="80">
        <f t="shared" si="0"/>
        <v>0</v>
      </c>
      <c r="G70" s="87">
        <f t="shared" si="1"/>
        <v>0</v>
      </c>
      <c r="H70" s="91">
        <v>8</v>
      </c>
    </row>
    <row r="71" spans="1:9">
      <c r="A71" s="16" t="s">
        <v>292</v>
      </c>
      <c r="B71" s="3" t="s">
        <v>39</v>
      </c>
      <c r="C71" s="19" t="s">
        <v>161</v>
      </c>
      <c r="D71" s="48"/>
      <c r="E71" s="70">
        <v>8</v>
      </c>
      <c r="F71" s="80">
        <f t="shared" si="0"/>
        <v>0</v>
      </c>
      <c r="G71" s="87">
        <f t="shared" si="1"/>
        <v>0</v>
      </c>
      <c r="H71" s="91">
        <v>8</v>
      </c>
    </row>
    <row r="72" spans="1:9">
      <c r="A72" s="16" t="s">
        <v>293</v>
      </c>
      <c r="B72" s="3" t="s">
        <v>58</v>
      </c>
      <c r="C72" s="4" t="s">
        <v>161</v>
      </c>
      <c r="D72" s="48"/>
      <c r="E72" s="70">
        <v>8</v>
      </c>
      <c r="F72" s="80">
        <f t="shared" si="0"/>
        <v>0</v>
      </c>
      <c r="G72" s="87">
        <f t="shared" si="1"/>
        <v>0</v>
      </c>
      <c r="H72" s="91">
        <v>8</v>
      </c>
    </row>
    <row r="73" spans="1:9">
      <c r="A73" s="16" t="s">
        <v>294</v>
      </c>
      <c r="B73" s="3" t="s">
        <v>54</v>
      </c>
      <c r="C73" s="10" t="s">
        <v>160</v>
      </c>
      <c r="D73" s="48"/>
      <c r="E73" s="70">
        <v>8</v>
      </c>
      <c r="F73" s="80">
        <f t="shared" si="0"/>
        <v>0</v>
      </c>
      <c r="G73" s="87">
        <f t="shared" si="1"/>
        <v>0</v>
      </c>
      <c r="H73" s="91">
        <v>8</v>
      </c>
    </row>
    <row r="74" spans="1:9">
      <c r="A74" s="16" t="s">
        <v>295</v>
      </c>
      <c r="B74" s="3" t="s">
        <v>47</v>
      </c>
      <c r="C74" s="19" t="s">
        <v>161</v>
      </c>
      <c r="D74" s="48"/>
      <c r="E74" s="70">
        <v>8</v>
      </c>
      <c r="F74" s="80">
        <f t="shared" si="0"/>
        <v>0</v>
      </c>
      <c r="G74" s="87">
        <f t="shared" si="1"/>
        <v>0</v>
      </c>
      <c r="H74" s="91">
        <v>8</v>
      </c>
    </row>
    <row r="75" spans="1:9">
      <c r="A75" s="16" t="s">
        <v>296</v>
      </c>
      <c r="B75" s="3" t="s">
        <v>48</v>
      </c>
      <c r="C75" s="4" t="s">
        <v>161</v>
      </c>
      <c r="D75" s="48"/>
      <c r="E75" s="70">
        <v>10</v>
      </c>
      <c r="F75" s="80">
        <f t="shared" si="0"/>
        <v>0</v>
      </c>
      <c r="G75" s="87">
        <f t="shared" si="1"/>
        <v>0</v>
      </c>
      <c r="H75" s="91">
        <v>8</v>
      </c>
    </row>
    <row r="76" spans="1:9">
      <c r="A76" s="16" t="s">
        <v>297</v>
      </c>
      <c r="B76" s="3" t="s">
        <v>52</v>
      </c>
      <c r="C76" s="19" t="s">
        <v>161</v>
      </c>
      <c r="D76" s="47"/>
      <c r="E76" s="70">
        <v>10</v>
      </c>
      <c r="F76" s="80">
        <f t="shared" si="0"/>
        <v>0</v>
      </c>
      <c r="G76" s="87">
        <f t="shared" si="1"/>
        <v>0</v>
      </c>
      <c r="H76" s="91">
        <v>8</v>
      </c>
    </row>
    <row r="77" spans="1:9">
      <c r="A77" s="16" t="s">
        <v>298</v>
      </c>
      <c r="B77" s="3" t="s">
        <v>49</v>
      </c>
      <c r="C77" s="4" t="s">
        <v>161</v>
      </c>
      <c r="D77" s="48"/>
      <c r="E77" s="70">
        <v>9</v>
      </c>
      <c r="F77" s="80">
        <f t="shared" si="0"/>
        <v>0</v>
      </c>
      <c r="G77" s="87">
        <f t="shared" si="1"/>
        <v>0</v>
      </c>
      <c r="H77" s="91">
        <v>8</v>
      </c>
    </row>
    <row r="78" spans="1:9">
      <c r="A78" s="16" t="s">
        <v>299</v>
      </c>
      <c r="B78" s="3" t="s">
        <v>41</v>
      </c>
      <c r="C78" s="19" t="s">
        <v>161</v>
      </c>
      <c r="D78" s="48"/>
      <c r="E78" s="70">
        <v>8</v>
      </c>
      <c r="F78" s="80">
        <f t="shared" si="0"/>
        <v>0</v>
      </c>
      <c r="G78" s="87">
        <f t="shared" si="1"/>
        <v>0</v>
      </c>
      <c r="H78" s="91">
        <v>8</v>
      </c>
    </row>
    <row r="79" spans="1:9">
      <c r="A79" s="16" t="s">
        <v>300</v>
      </c>
      <c r="B79" s="3" t="s">
        <v>50</v>
      </c>
      <c r="C79" s="4" t="s">
        <v>161</v>
      </c>
      <c r="D79" s="48"/>
      <c r="E79" s="70">
        <v>8</v>
      </c>
      <c r="F79" s="80">
        <f t="shared" si="0"/>
        <v>0</v>
      </c>
      <c r="G79" s="87">
        <f t="shared" si="1"/>
        <v>0</v>
      </c>
      <c r="H79" s="91">
        <v>8</v>
      </c>
    </row>
    <row r="80" spans="1:9">
      <c r="A80" s="16" t="s">
        <v>301</v>
      </c>
      <c r="B80" s="3" t="s">
        <v>46</v>
      </c>
      <c r="C80" s="19" t="s">
        <v>161</v>
      </c>
      <c r="D80" s="48"/>
      <c r="E80" s="70">
        <v>7</v>
      </c>
      <c r="F80" s="80">
        <f t="shared" si="0"/>
        <v>0</v>
      </c>
      <c r="G80" s="87">
        <f t="shared" si="1"/>
        <v>0</v>
      </c>
      <c r="H80" s="91">
        <v>8</v>
      </c>
    </row>
    <row r="81" spans="1:9">
      <c r="A81" s="16" t="s">
        <v>302</v>
      </c>
      <c r="B81" s="3" t="s">
        <v>51</v>
      </c>
      <c r="C81" s="4" t="s">
        <v>161</v>
      </c>
      <c r="D81" s="48"/>
      <c r="E81" s="70">
        <v>8</v>
      </c>
      <c r="F81" s="80">
        <f t="shared" ref="F81:F144" si="2">D81*E81</f>
        <v>0</v>
      </c>
      <c r="G81" s="87">
        <f t="shared" ref="G81:G144" si="3">F81*1.08</f>
        <v>0</v>
      </c>
      <c r="H81" s="91">
        <v>8</v>
      </c>
    </row>
    <row r="82" spans="1:9">
      <c r="A82" s="16" t="s">
        <v>303</v>
      </c>
      <c r="B82" s="3" t="s">
        <v>35</v>
      </c>
      <c r="C82" s="5" t="s">
        <v>161</v>
      </c>
      <c r="D82" s="47"/>
      <c r="E82" s="70">
        <v>9</v>
      </c>
      <c r="F82" s="80">
        <f t="shared" si="2"/>
        <v>0</v>
      </c>
      <c r="G82" s="87">
        <f t="shared" si="3"/>
        <v>0</v>
      </c>
      <c r="H82" s="91">
        <v>8</v>
      </c>
      <c r="I82" s="41"/>
    </row>
    <row r="83" spans="1:9">
      <c r="A83" s="16" t="s">
        <v>304</v>
      </c>
      <c r="B83" s="3" t="s">
        <v>45</v>
      </c>
      <c r="C83" s="4" t="s">
        <v>161</v>
      </c>
      <c r="D83" s="48"/>
      <c r="E83" s="70">
        <v>8</v>
      </c>
      <c r="F83" s="80">
        <f t="shared" si="2"/>
        <v>0</v>
      </c>
      <c r="G83" s="87">
        <f t="shared" si="3"/>
        <v>0</v>
      </c>
      <c r="H83" s="91">
        <v>8</v>
      </c>
    </row>
    <row r="84" spans="1:9">
      <c r="A84" s="16" t="s">
        <v>305</v>
      </c>
      <c r="B84" s="3" t="s">
        <v>55</v>
      </c>
      <c r="C84" s="4" t="s">
        <v>56</v>
      </c>
      <c r="D84" s="48"/>
      <c r="E84" s="70">
        <v>50</v>
      </c>
      <c r="F84" s="80">
        <f t="shared" si="2"/>
        <v>0</v>
      </c>
      <c r="G84" s="87">
        <f t="shared" si="3"/>
        <v>0</v>
      </c>
      <c r="H84" s="91">
        <v>8</v>
      </c>
    </row>
    <row r="85" spans="1:9">
      <c r="A85" s="16" t="s">
        <v>306</v>
      </c>
      <c r="B85" s="3" t="s">
        <v>57</v>
      </c>
      <c r="C85" s="4" t="s">
        <v>56</v>
      </c>
      <c r="D85" s="48"/>
      <c r="E85" s="70">
        <v>60</v>
      </c>
      <c r="F85" s="80">
        <f t="shared" si="2"/>
        <v>0</v>
      </c>
      <c r="G85" s="87">
        <f t="shared" si="3"/>
        <v>0</v>
      </c>
      <c r="H85" s="91">
        <v>8</v>
      </c>
    </row>
    <row r="86" spans="1:9">
      <c r="A86" s="16" t="s">
        <v>307</v>
      </c>
      <c r="B86" s="3" t="s">
        <v>38</v>
      </c>
      <c r="C86" s="19" t="s">
        <v>161</v>
      </c>
      <c r="D86" s="48"/>
      <c r="E86" s="70">
        <v>9</v>
      </c>
      <c r="F86" s="80">
        <f t="shared" si="2"/>
        <v>0</v>
      </c>
      <c r="G86" s="87">
        <f t="shared" si="3"/>
        <v>0</v>
      </c>
      <c r="H86" s="91">
        <v>8</v>
      </c>
    </row>
    <row r="87" spans="1:9">
      <c r="A87" s="45" t="s">
        <v>308</v>
      </c>
      <c r="B87" s="21" t="s">
        <v>175</v>
      </c>
      <c r="C87" s="23" t="s">
        <v>161</v>
      </c>
      <c r="D87" s="48"/>
      <c r="E87" s="73">
        <v>4</v>
      </c>
      <c r="F87" s="84">
        <f t="shared" si="2"/>
        <v>0</v>
      </c>
      <c r="G87" s="87">
        <f t="shared" si="3"/>
        <v>0</v>
      </c>
      <c r="H87" s="91">
        <v>8</v>
      </c>
    </row>
    <row r="88" spans="1:9">
      <c r="A88" s="16" t="s">
        <v>309</v>
      </c>
      <c r="B88" s="3" t="s">
        <v>194</v>
      </c>
      <c r="C88" s="4" t="s">
        <v>161</v>
      </c>
      <c r="D88" s="47"/>
      <c r="E88" s="70">
        <v>11</v>
      </c>
      <c r="F88" s="80">
        <f t="shared" si="2"/>
        <v>0</v>
      </c>
      <c r="G88" s="87">
        <f t="shared" si="3"/>
        <v>0</v>
      </c>
      <c r="H88" s="91">
        <v>8</v>
      </c>
    </row>
    <row r="89" spans="1:9">
      <c r="A89" s="16" t="s">
        <v>310</v>
      </c>
      <c r="B89" s="3" t="s">
        <v>241</v>
      </c>
      <c r="C89" s="5" t="s">
        <v>472</v>
      </c>
      <c r="D89" s="48"/>
      <c r="E89" s="70">
        <v>9</v>
      </c>
      <c r="F89" s="80">
        <f t="shared" si="2"/>
        <v>0</v>
      </c>
      <c r="G89" s="87">
        <f t="shared" si="3"/>
        <v>0</v>
      </c>
      <c r="H89" s="91">
        <v>8</v>
      </c>
    </row>
    <row r="90" spans="1:9">
      <c r="A90" s="17" t="s">
        <v>311</v>
      </c>
      <c r="B90" s="11" t="s">
        <v>242</v>
      </c>
      <c r="C90" s="5" t="s">
        <v>472</v>
      </c>
      <c r="D90" s="48"/>
      <c r="E90" s="71">
        <v>9</v>
      </c>
      <c r="F90" s="81">
        <f t="shared" si="2"/>
        <v>0</v>
      </c>
      <c r="G90" s="87">
        <f t="shared" si="3"/>
        <v>0</v>
      </c>
      <c r="H90" s="91">
        <v>8</v>
      </c>
    </row>
    <row r="91" spans="1:9">
      <c r="A91" s="16" t="s">
        <v>312</v>
      </c>
      <c r="B91" s="18" t="s">
        <v>149</v>
      </c>
      <c r="C91" s="19" t="s">
        <v>161</v>
      </c>
      <c r="D91" s="48"/>
      <c r="E91" s="70">
        <v>8</v>
      </c>
      <c r="F91" s="80">
        <f t="shared" si="2"/>
        <v>0</v>
      </c>
      <c r="G91" s="87">
        <f t="shared" si="3"/>
        <v>0</v>
      </c>
      <c r="H91" s="91">
        <v>8</v>
      </c>
    </row>
    <row r="92" spans="1:9">
      <c r="A92" s="45" t="s">
        <v>313</v>
      </c>
      <c r="B92" s="21" t="s">
        <v>176</v>
      </c>
      <c r="C92" s="24" t="s">
        <v>173</v>
      </c>
      <c r="D92" s="48"/>
      <c r="E92" s="73">
        <v>3</v>
      </c>
      <c r="F92" s="84">
        <f t="shared" si="2"/>
        <v>0</v>
      </c>
      <c r="G92" s="87">
        <f t="shared" si="3"/>
        <v>0</v>
      </c>
      <c r="H92" s="91">
        <v>8</v>
      </c>
    </row>
    <row r="93" spans="1:9">
      <c r="A93" s="45" t="s">
        <v>314</v>
      </c>
      <c r="B93" s="21" t="s">
        <v>186</v>
      </c>
      <c r="C93" s="24" t="s">
        <v>173</v>
      </c>
      <c r="D93" s="48"/>
      <c r="E93" s="73">
        <v>4</v>
      </c>
      <c r="F93" s="84">
        <f t="shared" si="2"/>
        <v>0</v>
      </c>
      <c r="G93" s="87">
        <f t="shared" si="3"/>
        <v>0</v>
      </c>
      <c r="H93" s="91">
        <v>8</v>
      </c>
    </row>
    <row r="94" spans="1:9">
      <c r="A94" s="45" t="s">
        <v>315</v>
      </c>
      <c r="B94" s="20" t="s">
        <v>177</v>
      </c>
      <c r="C94" s="23" t="s">
        <v>174</v>
      </c>
      <c r="D94" s="47"/>
      <c r="E94" s="73">
        <v>3</v>
      </c>
      <c r="F94" s="84">
        <f t="shared" si="2"/>
        <v>0</v>
      </c>
      <c r="G94" s="87">
        <f t="shared" si="3"/>
        <v>0</v>
      </c>
      <c r="H94" s="91">
        <v>8</v>
      </c>
    </row>
    <row r="95" spans="1:9">
      <c r="A95" s="16" t="s">
        <v>316</v>
      </c>
      <c r="B95" s="18" t="s">
        <v>466</v>
      </c>
      <c r="C95" s="19" t="s">
        <v>244</v>
      </c>
      <c r="D95" s="48"/>
      <c r="E95" s="73">
        <v>4</v>
      </c>
      <c r="F95" s="84">
        <f t="shared" si="2"/>
        <v>0</v>
      </c>
      <c r="G95" s="87">
        <f t="shared" si="3"/>
        <v>0</v>
      </c>
      <c r="H95" s="91">
        <v>8</v>
      </c>
    </row>
    <row r="96" spans="1:9">
      <c r="A96" s="16" t="s">
        <v>317</v>
      </c>
      <c r="B96" s="18" t="s">
        <v>467</v>
      </c>
      <c r="C96" s="19" t="s">
        <v>244</v>
      </c>
      <c r="D96" s="48"/>
      <c r="E96" s="73">
        <v>5</v>
      </c>
      <c r="F96" s="84">
        <f t="shared" si="2"/>
        <v>0</v>
      </c>
      <c r="G96" s="87">
        <f t="shared" si="3"/>
        <v>0</v>
      </c>
      <c r="H96" s="91">
        <v>8</v>
      </c>
    </row>
    <row r="97" spans="1:8">
      <c r="A97" s="45" t="s">
        <v>318</v>
      </c>
      <c r="B97" s="20" t="s">
        <v>178</v>
      </c>
      <c r="C97" s="23" t="s">
        <v>169</v>
      </c>
      <c r="D97" s="48"/>
      <c r="E97" s="73">
        <v>3</v>
      </c>
      <c r="F97" s="84">
        <f t="shared" si="2"/>
        <v>0</v>
      </c>
      <c r="G97" s="87">
        <f t="shared" si="3"/>
        <v>0</v>
      </c>
      <c r="H97" s="91">
        <v>8</v>
      </c>
    </row>
    <row r="98" spans="1:8">
      <c r="A98" s="45" t="s">
        <v>319</v>
      </c>
      <c r="B98" s="20" t="s">
        <v>179</v>
      </c>
      <c r="C98" s="27" t="s">
        <v>160</v>
      </c>
      <c r="D98" s="48"/>
      <c r="E98" s="73">
        <v>2</v>
      </c>
      <c r="F98" s="84">
        <f t="shared" si="2"/>
        <v>0</v>
      </c>
      <c r="G98" s="87">
        <f t="shared" si="3"/>
        <v>0</v>
      </c>
      <c r="H98" s="91">
        <v>8</v>
      </c>
    </row>
    <row r="99" spans="1:8">
      <c r="A99" s="45" t="s">
        <v>320</v>
      </c>
      <c r="B99" s="20" t="s">
        <v>180</v>
      </c>
      <c r="C99" s="27" t="s">
        <v>160</v>
      </c>
      <c r="D99" s="48"/>
      <c r="E99" s="73">
        <v>2</v>
      </c>
      <c r="F99" s="84">
        <f t="shared" si="2"/>
        <v>0</v>
      </c>
      <c r="G99" s="87">
        <f t="shared" si="3"/>
        <v>0</v>
      </c>
      <c r="H99" s="91">
        <v>8</v>
      </c>
    </row>
    <row r="100" spans="1:8">
      <c r="A100" s="45" t="s">
        <v>321</v>
      </c>
      <c r="B100" s="20" t="s">
        <v>181</v>
      </c>
      <c r="C100" s="27" t="s">
        <v>165</v>
      </c>
      <c r="D100" s="47"/>
      <c r="E100" s="73">
        <v>2</v>
      </c>
      <c r="F100" s="84">
        <f t="shared" si="2"/>
        <v>0</v>
      </c>
      <c r="G100" s="87">
        <f t="shared" si="3"/>
        <v>0</v>
      </c>
      <c r="H100" s="91">
        <v>8</v>
      </c>
    </row>
    <row r="101" spans="1:8">
      <c r="A101" s="45" t="s">
        <v>322</v>
      </c>
      <c r="B101" s="20" t="s">
        <v>182</v>
      </c>
      <c r="C101" s="27" t="s">
        <v>165</v>
      </c>
      <c r="D101" s="48"/>
      <c r="E101" s="73">
        <v>3</v>
      </c>
      <c r="F101" s="84">
        <f t="shared" si="2"/>
        <v>0</v>
      </c>
      <c r="G101" s="87">
        <f t="shared" si="3"/>
        <v>0</v>
      </c>
      <c r="H101" s="91">
        <v>8</v>
      </c>
    </row>
    <row r="102" spans="1:8">
      <c r="A102" s="45" t="s">
        <v>323</v>
      </c>
      <c r="B102" s="21" t="s">
        <v>185</v>
      </c>
      <c r="C102" s="23" t="s">
        <v>160</v>
      </c>
      <c r="D102" s="48"/>
      <c r="E102" s="73">
        <v>3</v>
      </c>
      <c r="F102" s="84">
        <f t="shared" si="2"/>
        <v>0</v>
      </c>
      <c r="G102" s="87">
        <f t="shared" si="3"/>
        <v>0</v>
      </c>
      <c r="H102" s="91">
        <v>8</v>
      </c>
    </row>
    <row r="103" spans="1:8">
      <c r="A103" s="45" t="s">
        <v>324</v>
      </c>
      <c r="B103" s="20" t="s">
        <v>238</v>
      </c>
      <c r="C103" s="27" t="s">
        <v>468</v>
      </c>
      <c r="D103" s="48"/>
      <c r="E103" s="73">
        <v>1.5</v>
      </c>
      <c r="F103" s="84">
        <f t="shared" si="2"/>
        <v>0</v>
      </c>
      <c r="G103" s="87">
        <f t="shared" si="3"/>
        <v>0</v>
      </c>
      <c r="H103" s="91">
        <v>8</v>
      </c>
    </row>
    <row r="104" spans="1:8" ht="14.4" customHeight="1">
      <c r="A104" s="16" t="s">
        <v>325</v>
      </c>
      <c r="B104" s="6" t="s">
        <v>477</v>
      </c>
      <c r="C104" s="10" t="s">
        <v>160</v>
      </c>
      <c r="D104" s="48"/>
      <c r="E104" s="70">
        <v>2</v>
      </c>
      <c r="F104" s="80">
        <f t="shared" si="2"/>
        <v>0</v>
      </c>
      <c r="G104" s="87">
        <f t="shared" si="3"/>
        <v>0</v>
      </c>
      <c r="H104" s="91">
        <v>8</v>
      </c>
    </row>
    <row r="105" spans="1:8">
      <c r="A105" s="16" t="s">
        <v>326</v>
      </c>
      <c r="B105" s="3" t="s">
        <v>17</v>
      </c>
      <c r="C105" s="10" t="s">
        <v>160</v>
      </c>
      <c r="D105" s="48"/>
      <c r="E105" s="70">
        <v>2</v>
      </c>
      <c r="F105" s="80">
        <f t="shared" si="2"/>
        <v>0</v>
      </c>
      <c r="G105" s="87">
        <f t="shared" si="3"/>
        <v>0</v>
      </c>
      <c r="H105" s="91">
        <v>8</v>
      </c>
    </row>
    <row r="106" spans="1:8">
      <c r="A106" s="45" t="s">
        <v>327</v>
      </c>
      <c r="B106" s="20" t="s">
        <v>183</v>
      </c>
      <c r="C106" s="26" t="s">
        <v>162</v>
      </c>
      <c r="D106" s="16"/>
      <c r="E106" s="73">
        <v>1.5</v>
      </c>
      <c r="F106" s="84">
        <f t="shared" si="2"/>
        <v>0</v>
      </c>
      <c r="G106" s="87">
        <f t="shared" si="3"/>
        <v>0</v>
      </c>
      <c r="H106" s="91">
        <v>8</v>
      </c>
    </row>
    <row r="107" spans="1:8" ht="14.4" thickBot="1">
      <c r="A107" s="46" t="s">
        <v>328</v>
      </c>
      <c r="B107" s="42" t="s">
        <v>184</v>
      </c>
      <c r="C107" s="43" t="s">
        <v>162</v>
      </c>
      <c r="D107" s="17"/>
      <c r="E107" s="74">
        <v>1.5</v>
      </c>
      <c r="F107" s="85">
        <f t="shared" si="2"/>
        <v>0</v>
      </c>
      <c r="G107" s="92">
        <f t="shared" si="3"/>
        <v>0</v>
      </c>
      <c r="H107" s="93">
        <v>8</v>
      </c>
    </row>
    <row r="108" spans="1:8" s="40" customFormat="1" ht="14.4" thickBot="1">
      <c r="A108" s="108" t="s">
        <v>59</v>
      </c>
      <c r="B108" s="109"/>
      <c r="C108" s="110"/>
      <c r="D108" s="50"/>
      <c r="E108" s="72"/>
      <c r="F108" s="82"/>
      <c r="G108" s="98"/>
      <c r="H108" s="95"/>
    </row>
    <row r="109" spans="1:8">
      <c r="A109" s="15" t="s">
        <v>329</v>
      </c>
      <c r="B109" s="9" t="s">
        <v>60</v>
      </c>
      <c r="C109" s="10" t="s">
        <v>168</v>
      </c>
      <c r="D109" s="47"/>
      <c r="E109" s="69">
        <v>19</v>
      </c>
      <c r="F109" s="79">
        <f t="shared" si="2"/>
        <v>0</v>
      </c>
      <c r="G109" s="87">
        <f t="shared" si="3"/>
        <v>0</v>
      </c>
      <c r="H109" s="91">
        <v>8</v>
      </c>
    </row>
    <row r="110" spans="1:8">
      <c r="A110" s="16" t="s">
        <v>330</v>
      </c>
      <c r="B110" s="3" t="s">
        <v>61</v>
      </c>
      <c r="C110" s="10" t="s">
        <v>168</v>
      </c>
      <c r="D110" s="48"/>
      <c r="E110" s="70">
        <v>19</v>
      </c>
      <c r="F110" s="80">
        <f t="shared" si="2"/>
        <v>0</v>
      </c>
      <c r="G110" s="87">
        <f t="shared" si="3"/>
        <v>0</v>
      </c>
      <c r="H110" s="91">
        <v>8</v>
      </c>
    </row>
    <row r="111" spans="1:8">
      <c r="A111" s="16" t="s">
        <v>331</v>
      </c>
      <c r="B111" s="3" t="s">
        <v>62</v>
      </c>
      <c r="C111" s="10" t="s">
        <v>168</v>
      </c>
      <c r="D111" s="48"/>
      <c r="E111" s="70">
        <v>17</v>
      </c>
      <c r="F111" s="80">
        <f t="shared" si="2"/>
        <v>0</v>
      </c>
      <c r="G111" s="87">
        <f t="shared" si="3"/>
        <v>0</v>
      </c>
      <c r="H111" s="91">
        <v>8</v>
      </c>
    </row>
    <row r="112" spans="1:8">
      <c r="A112" s="16" t="s">
        <v>332</v>
      </c>
      <c r="B112" s="3" t="s">
        <v>63</v>
      </c>
      <c r="C112" s="10" t="s">
        <v>168</v>
      </c>
      <c r="D112" s="48"/>
      <c r="E112" s="70">
        <v>18</v>
      </c>
      <c r="F112" s="80">
        <f t="shared" si="2"/>
        <v>0</v>
      </c>
      <c r="G112" s="87">
        <f t="shared" si="3"/>
        <v>0</v>
      </c>
      <c r="H112" s="91">
        <v>8</v>
      </c>
    </row>
    <row r="113" spans="1:8">
      <c r="A113" s="16" t="s">
        <v>333</v>
      </c>
      <c r="B113" s="3" t="s">
        <v>64</v>
      </c>
      <c r="C113" s="4" t="s">
        <v>169</v>
      </c>
      <c r="D113" s="48"/>
      <c r="E113" s="70">
        <v>17</v>
      </c>
      <c r="F113" s="80">
        <f t="shared" si="2"/>
        <v>0</v>
      </c>
      <c r="G113" s="87">
        <f t="shared" si="3"/>
        <v>0</v>
      </c>
      <c r="H113" s="91">
        <v>8</v>
      </c>
    </row>
    <row r="114" spans="1:8">
      <c r="A114" s="16" t="s">
        <v>334</v>
      </c>
      <c r="B114" s="3" t="s">
        <v>65</v>
      </c>
      <c r="C114" s="10" t="s">
        <v>168</v>
      </c>
      <c r="D114" s="48"/>
      <c r="E114" s="70">
        <v>35</v>
      </c>
      <c r="F114" s="80">
        <f t="shared" si="2"/>
        <v>0</v>
      </c>
      <c r="G114" s="87">
        <f t="shared" si="3"/>
        <v>0</v>
      </c>
      <c r="H114" s="91">
        <v>8</v>
      </c>
    </row>
    <row r="115" spans="1:8">
      <c r="A115" s="16" t="s">
        <v>335</v>
      </c>
      <c r="B115" s="3" t="s">
        <v>66</v>
      </c>
      <c r="C115" s="10" t="s">
        <v>168</v>
      </c>
      <c r="D115" s="47"/>
      <c r="E115" s="70">
        <v>18</v>
      </c>
      <c r="F115" s="80">
        <f t="shared" si="2"/>
        <v>0</v>
      </c>
      <c r="G115" s="87">
        <f t="shared" si="3"/>
        <v>0</v>
      </c>
      <c r="H115" s="91">
        <v>8</v>
      </c>
    </row>
    <row r="116" spans="1:8">
      <c r="A116" s="16" t="s">
        <v>336</v>
      </c>
      <c r="B116" s="3" t="s">
        <v>67</v>
      </c>
      <c r="C116" s="10" t="s">
        <v>168</v>
      </c>
      <c r="D116" s="48"/>
      <c r="E116" s="70">
        <v>17</v>
      </c>
      <c r="F116" s="80">
        <f t="shared" si="2"/>
        <v>0</v>
      </c>
      <c r="G116" s="87">
        <f t="shared" si="3"/>
        <v>0</v>
      </c>
      <c r="H116" s="91">
        <v>8</v>
      </c>
    </row>
    <row r="117" spans="1:8">
      <c r="A117" s="16" t="s">
        <v>337</v>
      </c>
      <c r="B117" s="3" t="s">
        <v>68</v>
      </c>
      <c r="C117" s="10" t="s">
        <v>168</v>
      </c>
      <c r="D117" s="48"/>
      <c r="E117" s="70">
        <v>17</v>
      </c>
      <c r="F117" s="80">
        <f t="shared" si="2"/>
        <v>0</v>
      </c>
      <c r="G117" s="87">
        <f t="shared" si="3"/>
        <v>0</v>
      </c>
      <c r="H117" s="91">
        <v>8</v>
      </c>
    </row>
    <row r="118" spans="1:8">
      <c r="A118" s="16" t="s">
        <v>338</v>
      </c>
      <c r="B118" s="3" t="s">
        <v>80</v>
      </c>
      <c r="C118" s="10" t="s">
        <v>168</v>
      </c>
      <c r="D118" s="48"/>
      <c r="E118" s="70">
        <v>38</v>
      </c>
      <c r="F118" s="80">
        <f t="shared" si="2"/>
        <v>0</v>
      </c>
      <c r="G118" s="87">
        <f t="shared" si="3"/>
        <v>0</v>
      </c>
      <c r="H118" s="91">
        <v>8</v>
      </c>
    </row>
    <row r="119" spans="1:8">
      <c r="A119" s="16" t="s">
        <v>339</v>
      </c>
      <c r="B119" s="3" t="s">
        <v>89</v>
      </c>
      <c r="C119" s="10" t="s">
        <v>168</v>
      </c>
      <c r="D119" s="48"/>
      <c r="E119" s="70">
        <v>21</v>
      </c>
      <c r="F119" s="80">
        <f t="shared" si="2"/>
        <v>0</v>
      </c>
      <c r="G119" s="87">
        <f t="shared" si="3"/>
        <v>0</v>
      </c>
      <c r="H119" s="91">
        <v>8</v>
      </c>
    </row>
    <row r="120" spans="1:8">
      <c r="A120" s="16" t="s">
        <v>340</v>
      </c>
      <c r="B120" s="3" t="s">
        <v>90</v>
      </c>
      <c r="C120" s="10" t="s">
        <v>168</v>
      </c>
      <c r="D120" s="48"/>
      <c r="E120" s="70">
        <v>21</v>
      </c>
      <c r="F120" s="80">
        <f t="shared" si="2"/>
        <v>0</v>
      </c>
      <c r="G120" s="87">
        <f t="shared" si="3"/>
        <v>0</v>
      </c>
      <c r="H120" s="91">
        <v>8</v>
      </c>
    </row>
    <row r="121" spans="1:8">
      <c r="A121" s="16" t="s">
        <v>341</v>
      </c>
      <c r="B121" s="3" t="s">
        <v>156</v>
      </c>
      <c r="C121" s="10" t="s">
        <v>168</v>
      </c>
      <c r="D121" s="47"/>
      <c r="E121" s="70">
        <v>11</v>
      </c>
      <c r="F121" s="80">
        <f t="shared" si="2"/>
        <v>0</v>
      </c>
      <c r="G121" s="87">
        <f t="shared" si="3"/>
        <v>0</v>
      </c>
      <c r="H121" s="91">
        <v>8</v>
      </c>
    </row>
    <row r="122" spans="1:8">
      <c r="A122" s="16" t="s">
        <v>342</v>
      </c>
      <c r="B122" s="3" t="s">
        <v>249</v>
      </c>
      <c r="C122" s="10" t="s">
        <v>168</v>
      </c>
      <c r="D122" s="48"/>
      <c r="E122" s="70">
        <v>16</v>
      </c>
      <c r="F122" s="80">
        <f t="shared" si="2"/>
        <v>0</v>
      </c>
      <c r="G122" s="87">
        <f t="shared" si="3"/>
        <v>0</v>
      </c>
      <c r="H122" s="91">
        <v>8</v>
      </c>
    </row>
    <row r="123" spans="1:8">
      <c r="A123" s="16" t="s">
        <v>343</v>
      </c>
      <c r="B123" s="3" t="s">
        <v>251</v>
      </c>
      <c r="C123" s="10" t="s">
        <v>168</v>
      </c>
      <c r="D123" s="48"/>
      <c r="E123" s="70">
        <v>26</v>
      </c>
      <c r="F123" s="80">
        <f t="shared" si="2"/>
        <v>0</v>
      </c>
      <c r="G123" s="87">
        <f t="shared" si="3"/>
        <v>0</v>
      </c>
      <c r="H123" s="91">
        <v>8</v>
      </c>
    </row>
    <row r="124" spans="1:8">
      <c r="A124" s="16" t="s">
        <v>344</v>
      </c>
      <c r="B124" s="3" t="s">
        <v>82</v>
      </c>
      <c r="C124" s="4" t="s">
        <v>83</v>
      </c>
      <c r="D124" s="48"/>
      <c r="E124" s="70">
        <v>17</v>
      </c>
      <c r="F124" s="80">
        <f t="shared" si="2"/>
        <v>0</v>
      </c>
      <c r="G124" s="87">
        <f t="shared" si="3"/>
        <v>0</v>
      </c>
      <c r="H124" s="91">
        <v>8</v>
      </c>
    </row>
    <row r="125" spans="1:8">
      <c r="A125" s="16" t="s">
        <v>345</v>
      </c>
      <c r="B125" s="3" t="s">
        <v>84</v>
      </c>
      <c r="C125" s="4" t="s">
        <v>83</v>
      </c>
      <c r="D125" s="48"/>
      <c r="E125" s="70">
        <v>17</v>
      </c>
      <c r="F125" s="80">
        <f t="shared" si="2"/>
        <v>0</v>
      </c>
      <c r="G125" s="87">
        <f t="shared" si="3"/>
        <v>0</v>
      </c>
      <c r="H125" s="91">
        <v>8</v>
      </c>
    </row>
    <row r="126" spans="1:8">
      <c r="A126" s="16" t="s">
        <v>346</v>
      </c>
      <c r="B126" s="3" t="s">
        <v>81</v>
      </c>
      <c r="C126" s="4" t="s">
        <v>171</v>
      </c>
      <c r="D126" s="48"/>
      <c r="E126" s="70">
        <v>10</v>
      </c>
      <c r="F126" s="80">
        <f t="shared" si="2"/>
        <v>0</v>
      </c>
      <c r="G126" s="87">
        <f t="shared" si="3"/>
        <v>0</v>
      </c>
      <c r="H126" s="91">
        <v>8</v>
      </c>
    </row>
    <row r="127" spans="1:8">
      <c r="A127" s="16" t="s">
        <v>347</v>
      </c>
      <c r="B127" s="3" t="s">
        <v>97</v>
      </c>
      <c r="C127" s="10" t="s">
        <v>168</v>
      </c>
      <c r="D127" s="47"/>
      <c r="E127" s="70">
        <v>17</v>
      </c>
      <c r="F127" s="80">
        <f t="shared" si="2"/>
        <v>0</v>
      </c>
      <c r="G127" s="87">
        <f t="shared" si="3"/>
        <v>0</v>
      </c>
      <c r="H127" s="91">
        <v>8</v>
      </c>
    </row>
    <row r="128" spans="1:8">
      <c r="A128" s="16" t="s">
        <v>348</v>
      </c>
      <c r="B128" s="3" t="s">
        <v>235</v>
      </c>
      <c r="C128" s="10" t="s">
        <v>168</v>
      </c>
      <c r="D128" s="48"/>
      <c r="E128" s="70">
        <v>26</v>
      </c>
      <c r="F128" s="80">
        <f t="shared" si="2"/>
        <v>0</v>
      </c>
      <c r="G128" s="87">
        <f t="shared" si="3"/>
        <v>0</v>
      </c>
      <c r="H128" s="91">
        <v>8</v>
      </c>
    </row>
    <row r="129" spans="1:8">
      <c r="A129" s="16" t="s">
        <v>349</v>
      </c>
      <c r="B129" s="3" t="s">
        <v>234</v>
      </c>
      <c r="C129" s="10" t="s">
        <v>168</v>
      </c>
      <c r="D129" s="48"/>
      <c r="E129" s="70">
        <v>26</v>
      </c>
      <c r="F129" s="80">
        <f t="shared" si="2"/>
        <v>0</v>
      </c>
      <c r="G129" s="87">
        <f t="shared" si="3"/>
        <v>0</v>
      </c>
      <c r="H129" s="91">
        <v>8</v>
      </c>
    </row>
    <row r="130" spans="1:8">
      <c r="A130" s="16" t="s">
        <v>350</v>
      </c>
      <c r="B130" s="3" t="s">
        <v>250</v>
      </c>
      <c r="C130" s="4" t="s">
        <v>165</v>
      </c>
      <c r="D130" s="48"/>
      <c r="E130" s="70">
        <v>300</v>
      </c>
      <c r="F130" s="80">
        <f t="shared" si="2"/>
        <v>0</v>
      </c>
      <c r="G130" s="87">
        <f t="shared" si="3"/>
        <v>0</v>
      </c>
      <c r="H130" s="91">
        <v>8</v>
      </c>
    </row>
    <row r="131" spans="1:8">
      <c r="A131" s="16" t="s">
        <v>351</v>
      </c>
      <c r="B131" s="3" t="s">
        <v>236</v>
      </c>
      <c r="C131" s="10" t="s">
        <v>168</v>
      </c>
      <c r="D131" s="48"/>
      <c r="E131" s="70">
        <v>28</v>
      </c>
      <c r="F131" s="80">
        <f t="shared" si="2"/>
        <v>0</v>
      </c>
      <c r="G131" s="87">
        <f t="shared" si="3"/>
        <v>0</v>
      </c>
      <c r="H131" s="91">
        <v>8</v>
      </c>
    </row>
    <row r="132" spans="1:8">
      <c r="A132" s="16" t="s">
        <v>352</v>
      </c>
      <c r="B132" s="3" t="s">
        <v>69</v>
      </c>
      <c r="C132" s="10" t="s">
        <v>168</v>
      </c>
      <c r="D132" s="48"/>
      <c r="E132" s="70">
        <v>27</v>
      </c>
      <c r="F132" s="80">
        <f t="shared" si="2"/>
        <v>0</v>
      </c>
      <c r="G132" s="87">
        <f t="shared" si="3"/>
        <v>0</v>
      </c>
      <c r="H132" s="91">
        <v>8</v>
      </c>
    </row>
    <row r="133" spans="1:8">
      <c r="A133" s="16" t="s">
        <v>353</v>
      </c>
      <c r="B133" s="3" t="s">
        <v>70</v>
      </c>
      <c r="C133" s="10" t="s">
        <v>168</v>
      </c>
      <c r="D133" s="47"/>
      <c r="E133" s="70">
        <v>22</v>
      </c>
      <c r="F133" s="80">
        <f t="shared" si="2"/>
        <v>0</v>
      </c>
      <c r="G133" s="87">
        <f t="shared" si="3"/>
        <v>0</v>
      </c>
      <c r="H133" s="91">
        <v>8</v>
      </c>
    </row>
    <row r="134" spans="1:8">
      <c r="A134" s="16" t="s">
        <v>354</v>
      </c>
      <c r="B134" s="3" t="s">
        <v>71</v>
      </c>
      <c r="C134" s="10" t="s">
        <v>168</v>
      </c>
      <c r="D134" s="48"/>
      <c r="E134" s="70">
        <v>21</v>
      </c>
      <c r="F134" s="80">
        <f t="shared" si="2"/>
        <v>0</v>
      </c>
      <c r="G134" s="87">
        <f t="shared" si="3"/>
        <v>0</v>
      </c>
      <c r="H134" s="91">
        <v>8</v>
      </c>
    </row>
    <row r="135" spans="1:8">
      <c r="A135" s="16" t="s">
        <v>355</v>
      </c>
      <c r="B135" s="3" t="s">
        <v>72</v>
      </c>
      <c r="C135" s="10" t="s">
        <v>168</v>
      </c>
      <c r="D135" s="48"/>
      <c r="E135" s="70">
        <v>23</v>
      </c>
      <c r="F135" s="80">
        <f t="shared" si="2"/>
        <v>0</v>
      </c>
      <c r="G135" s="87">
        <f t="shared" si="3"/>
        <v>0</v>
      </c>
      <c r="H135" s="91">
        <v>8</v>
      </c>
    </row>
    <row r="136" spans="1:8">
      <c r="A136" s="16" t="s">
        <v>356</v>
      </c>
      <c r="B136" s="3" t="s">
        <v>73</v>
      </c>
      <c r="C136" s="10" t="s">
        <v>168</v>
      </c>
      <c r="D136" s="48"/>
      <c r="E136" s="70">
        <v>20</v>
      </c>
      <c r="F136" s="80">
        <f t="shared" si="2"/>
        <v>0</v>
      </c>
      <c r="G136" s="87">
        <f t="shared" si="3"/>
        <v>0</v>
      </c>
      <c r="H136" s="91">
        <v>8</v>
      </c>
    </row>
    <row r="137" spans="1:8">
      <c r="A137" s="16" t="s">
        <v>357</v>
      </c>
      <c r="B137" s="3" t="s">
        <v>74</v>
      </c>
      <c r="C137" s="10" t="s">
        <v>168</v>
      </c>
      <c r="D137" s="48"/>
      <c r="E137" s="70">
        <v>15</v>
      </c>
      <c r="F137" s="80">
        <f t="shared" si="2"/>
        <v>0</v>
      </c>
      <c r="G137" s="87">
        <f t="shared" si="3"/>
        <v>0</v>
      </c>
      <c r="H137" s="91">
        <v>8</v>
      </c>
    </row>
    <row r="138" spans="1:8">
      <c r="A138" s="16" t="s">
        <v>358</v>
      </c>
      <c r="B138" s="3" t="s">
        <v>75</v>
      </c>
      <c r="C138" s="10" t="s">
        <v>168</v>
      </c>
      <c r="D138" s="48"/>
      <c r="E138" s="70">
        <v>16</v>
      </c>
      <c r="F138" s="80">
        <f t="shared" si="2"/>
        <v>0</v>
      </c>
      <c r="G138" s="87">
        <f t="shared" si="3"/>
        <v>0</v>
      </c>
      <c r="H138" s="91">
        <v>8</v>
      </c>
    </row>
    <row r="139" spans="1:8">
      <c r="A139" s="16" t="s">
        <v>359</v>
      </c>
      <c r="B139" s="3" t="s">
        <v>76</v>
      </c>
      <c r="C139" s="10" t="s">
        <v>168</v>
      </c>
      <c r="D139" s="47"/>
      <c r="E139" s="70">
        <v>22</v>
      </c>
      <c r="F139" s="80">
        <f t="shared" si="2"/>
        <v>0</v>
      </c>
      <c r="G139" s="87">
        <f t="shared" si="3"/>
        <v>0</v>
      </c>
      <c r="H139" s="91">
        <v>8</v>
      </c>
    </row>
    <row r="140" spans="1:8">
      <c r="A140" s="16" t="s">
        <v>360</v>
      </c>
      <c r="B140" s="3" t="s">
        <v>78</v>
      </c>
      <c r="C140" s="10" t="s">
        <v>168</v>
      </c>
      <c r="D140" s="48"/>
      <c r="E140" s="70">
        <v>16</v>
      </c>
      <c r="F140" s="80">
        <f t="shared" si="2"/>
        <v>0</v>
      </c>
      <c r="G140" s="87">
        <f t="shared" si="3"/>
        <v>0</v>
      </c>
      <c r="H140" s="91">
        <v>8</v>
      </c>
    </row>
    <row r="141" spans="1:8">
      <c r="A141" s="16" t="s">
        <v>361</v>
      </c>
      <c r="B141" s="3" t="s">
        <v>79</v>
      </c>
      <c r="C141" s="10" t="s">
        <v>168</v>
      </c>
      <c r="D141" s="48"/>
      <c r="E141" s="70">
        <v>15</v>
      </c>
      <c r="F141" s="80">
        <f t="shared" si="2"/>
        <v>0</v>
      </c>
      <c r="G141" s="87">
        <f t="shared" si="3"/>
        <v>0</v>
      </c>
      <c r="H141" s="91">
        <v>8</v>
      </c>
    </row>
    <row r="142" spans="1:8">
      <c r="A142" s="16" t="s">
        <v>362</v>
      </c>
      <c r="B142" s="3" t="s">
        <v>157</v>
      </c>
      <c r="C142" s="10" t="s">
        <v>168</v>
      </c>
      <c r="D142" s="48"/>
      <c r="E142" s="70">
        <v>23</v>
      </c>
      <c r="F142" s="80">
        <f t="shared" si="2"/>
        <v>0</v>
      </c>
      <c r="G142" s="87">
        <f t="shared" si="3"/>
        <v>0</v>
      </c>
      <c r="H142" s="91">
        <v>8</v>
      </c>
    </row>
    <row r="143" spans="1:8">
      <c r="A143" s="16" t="s">
        <v>363</v>
      </c>
      <c r="B143" s="3" t="s">
        <v>95</v>
      </c>
      <c r="C143" s="10" t="s">
        <v>168</v>
      </c>
      <c r="D143" s="48"/>
      <c r="E143" s="70">
        <v>16</v>
      </c>
      <c r="F143" s="80">
        <f t="shared" si="2"/>
        <v>0</v>
      </c>
      <c r="G143" s="87">
        <f t="shared" si="3"/>
        <v>0</v>
      </c>
      <c r="H143" s="91">
        <v>8</v>
      </c>
    </row>
    <row r="144" spans="1:8">
      <c r="A144" s="16" t="s">
        <v>364</v>
      </c>
      <c r="B144" s="8" t="s">
        <v>96</v>
      </c>
      <c r="C144" s="7" t="s">
        <v>170</v>
      </c>
      <c r="D144" s="48"/>
      <c r="E144" s="70">
        <v>18</v>
      </c>
      <c r="F144" s="80">
        <f t="shared" si="2"/>
        <v>0</v>
      </c>
      <c r="G144" s="87">
        <f t="shared" si="3"/>
        <v>0</v>
      </c>
      <c r="H144" s="91">
        <v>8</v>
      </c>
    </row>
    <row r="145" spans="1:8">
      <c r="A145" s="16" t="s">
        <v>365</v>
      </c>
      <c r="B145" s="3" t="s">
        <v>85</v>
      </c>
      <c r="C145" s="7" t="s">
        <v>86</v>
      </c>
      <c r="D145" s="47"/>
      <c r="E145" s="70">
        <v>16</v>
      </c>
      <c r="F145" s="80">
        <f t="shared" ref="F145:F208" si="4">D145*E145</f>
        <v>0</v>
      </c>
      <c r="G145" s="87">
        <f t="shared" ref="G145:G208" si="5">F145*1.08</f>
        <v>0</v>
      </c>
      <c r="H145" s="91">
        <v>8</v>
      </c>
    </row>
    <row r="146" spans="1:8">
      <c r="A146" s="16" t="s">
        <v>366</v>
      </c>
      <c r="B146" s="3" t="s">
        <v>87</v>
      </c>
      <c r="C146" s="7" t="s">
        <v>86</v>
      </c>
      <c r="D146" s="48"/>
      <c r="E146" s="70">
        <v>16</v>
      </c>
      <c r="F146" s="80">
        <f t="shared" si="4"/>
        <v>0</v>
      </c>
      <c r="G146" s="87">
        <f t="shared" si="5"/>
        <v>0</v>
      </c>
      <c r="H146" s="91">
        <v>8</v>
      </c>
    </row>
    <row r="147" spans="1:8">
      <c r="A147" s="16" t="s">
        <v>367</v>
      </c>
      <c r="B147" s="3" t="s">
        <v>88</v>
      </c>
      <c r="C147" s="10" t="s">
        <v>160</v>
      </c>
      <c r="D147" s="48"/>
      <c r="E147" s="70">
        <v>14</v>
      </c>
      <c r="F147" s="80">
        <f t="shared" si="4"/>
        <v>0</v>
      </c>
      <c r="G147" s="87">
        <f t="shared" si="5"/>
        <v>0</v>
      </c>
      <c r="H147" s="91">
        <v>8</v>
      </c>
    </row>
    <row r="148" spans="1:8">
      <c r="A148" s="16" t="s">
        <v>368</v>
      </c>
      <c r="B148" s="3" t="s">
        <v>91</v>
      </c>
      <c r="C148" s="10" t="s">
        <v>160</v>
      </c>
      <c r="D148" s="48"/>
      <c r="E148" s="70">
        <v>18</v>
      </c>
      <c r="F148" s="80">
        <f t="shared" si="4"/>
        <v>0</v>
      </c>
      <c r="G148" s="87">
        <f t="shared" si="5"/>
        <v>0</v>
      </c>
      <c r="H148" s="91">
        <v>8</v>
      </c>
    </row>
    <row r="149" spans="1:8">
      <c r="A149" s="16" t="s">
        <v>369</v>
      </c>
      <c r="B149" s="3" t="s">
        <v>93</v>
      </c>
      <c r="C149" s="7" t="s">
        <v>243</v>
      </c>
      <c r="D149" s="48"/>
      <c r="E149" s="70">
        <v>12</v>
      </c>
      <c r="F149" s="80">
        <f t="shared" si="4"/>
        <v>0</v>
      </c>
      <c r="G149" s="87">
        <f t="shared" si="5"/>
        <v>0</v>
      </c>
      <c r="H149" s="91">
        <v>8</v>
      </c>
    </row>
    <row r="150" spans="1:8">
      <c r="A150" s="16" t="s">
        <v>370</v>
      </c>
      <c r="B150" s="3" t="s">
        <v>94</v>
      </c>
      <c r="C150" s="10" t="s">
        <v>160</v>
      </c>
      <c r="D150" s="48"/>
      <c r="E150" s="70">
        <v>12</v>
      </c>
      <c r="F150" s="80">
        <f t="shared" si="4"/>
        <v>0</v>
      </c>
      <c r="G150" s="87">
        <f t="shared" si="5"/>
        <v>0</v>
      </c>
      <c r="H150" s="91">
        <v>8</v>
      </c>
    </row>
    <row r="151" spans="1:8">
      <c r="A151" s="16" t="s">
        <v>371</v>
      </c>
      <c r="B151" s="3" t="s">
        <v>77</v>
      </c>
      <c r="C151" s="4" t="s">
        <v>168</v>
      </c>
      <c r="D151" s="47"/>
      <c r="E151" s="70">
        <v>14</v>
      </c>
      <c r="F151" s="80">
        <f t="shared" si="4"/>
        <v>0</v>
      </c>
      <c r="G151" s="87">
        <f t="shared" si="5"/>
        <v>0</v>
      </c>
      <c r="H151" s="91">
        <v>8</v>
      </c>
    </row>
    <row r="152" spans="1:8">
      <c r="A152" s="45" t="s">
        <v>372</v>
      </c>
      <c r="B152" s="20" t="s">
        <v>187</v>
      </c>
      <c r="C152" s="23" t="s">
        <v>193</v>
      </c>
      <c r="D152" s="48"/>
      <c r="E152" s="73">
        <v>8</v>
      </c>
      <c r="F152" s="84">
        <f t="shared" si="4"/>
        <v>0</v>
      </c>
      <c r="G152" s="87">
        <f t="shared" si="5"/>
        <v>0</v>
      </c>
      <c r="H152" s="91">
        <v>8</v>
      </c>
    </row>
    <row r="153" spans="1:8">
      <c r="A153" s="45" t="s">
        <v>373</v>
      </c>
      <c r="B153" s="20" t="s">
        <v>473</v>
      </c>
      <c r="C153" s="23" t="s">
        <v>193</v>
      </c>
      <c r="D153" s="48"/>
      <c r="E153" s="73">
        <v>8</v>
      </c>
      <c r="F153" s="84">
        <f t="shared" si="4"/>
        <v>0</v>
      </c>
      <c r="G153" s="87">
        <f t="shared" si="5"/>
        <v>0</v>
      </c>
      <c r="H153" s="91">
        <v>8</v>
      </c>
    </row>
    <row r="154" spans="1:8">
      <c r="A154" s="45" t="s">
        <v>374</v>
      </c>
      <c r="B154" s="20" t="s">
        <v>474</v>
      </c>
      <c r="C154" s="23" t="s">
        <v>193</v>
      </c>
      <c r="D154" s="48"/>
      <c r="E154" s="73">
        <v>8</v>
      </c>
      <c r="F154" s="84">
        <f t="shared" si="4"/>
        <v>0</v>
      </c>
      <c r="G154" s="87">
        <f t="shared" si="5"/>
        <v>0</v>
      </c>
      <c r="H154" s="91">
        <v>8</v>
      </c>
    </row>
    <row r="155" spans="1:8">
      <c r="A155" s="45" t="s">
        <v>375</v>
      </c>
      <c r="B155" s="21" t="s">
        <v>240</v>
      </c>
      <c r="C155" s="23" t="s">
        <v>193</v>
      </c>
      <c r="D155" s="48"/>
      <c r="E155" s="73">
        <v>12</v>
      </c>
      <c r="F155" s="84">
        <f t="shared" si="4"/>
        <v>0</v>
      </c>
      <c r="G155" s="87">
        <f t="shared" si="5"/>
        <v>0</v>
      </c>
      <c r="H155" s="91">
        <v>8</v>
      </c>
    </row>
    <row r="156" spans="1:8">
      <c r="A156" s="45" t="s">
        <v>376</v>
      </c>
      <c r="B156" s="21" t="s">
        <v>239</v>
      </c>
      <c r="C156" s="23" t="s">
        <v>193</v>
      </c>
      <c r="D156" s="48"/>
      <c r="E156" s="73">
        <v>12</v>
      </c>
      <c r="F156" s="84">
        <f t="shared" si="4"/>
        <v>0</v>
      </c>
      <c r="G156" s="87">
        <f t="shared" si="5"/>
        <v>0</v>
      </c>
      <c r="H156" s="91">
        <v>8</v>
      </c>
    </row>
    <row r="157" spans="1:8">
      <c r="A157" s="45" t="s">
        <v>377</v>
      </c>
      <c r="B157" s="21" t="s">
        <v>475</v>
      </c>
      <c r="C157" s="23" t="s">
        <v>193</v>
      </c>
      <c r="D157" s="47"/>
      <c r="E157" s="73">
        <v>12</v>
      </c>
      <c r="F157" s="84">
        <f t="shared" si="4"/>
        <v>0</v>
      </c>
      <c r="G157" s="87">
        <f t="shared" si="5"/>
        <v>0</v>
      </c>
      <c r="H157" s="91">
        <v>8</v>
      </c>
    </row>
    <row r="158" spans="1:8">
      <c r="A158" s="16" t="s">
        <v>378</v>
      </c>
      <c r="B158" s="3" t="s">
        <v>237</v>
      </c>
      <c r="C158" s="10" t="s">
        <v>172</v>
      </c>
      <c r="D158" s="48"/>
      <c r="E158" s="70">
        <v>17</v>
      </c>
      <c r="F158" s="80">
        <f t="shared" si="4"/>
        <v>0</v>
      </c>
      <c r="G158" s="87">
        <f t="shared" si="5"/>
        <v>0</v>
      </c>
      <c r="H158" s="91">
        <v>8</v>
      </c>
    </row>
    <row r="159" spans="1:8">
      <c r="A159" s="16" t="s">
        <v>379</v>
      </c>
      <c r="B159" s="3" t="s">
        <v>255</v>
      </c>
      <c r="C159" s="10" t="s">
        <v>172</v>
      </c>
      <c r="D159" s="48"/>
      <c r="E159" s="70">
        <v>17</v>
      </c>
      <c r="F159" s="80">
        <f t="shared" si="4"/>
        <v>0</v>
      </c>
      <c r="G159" s="87">
        <f t="shared" si="5"/>
        <v>0</v>
      </c>
      <c r="H159" s="91">
        <v>8</v>
      </c>
    </row>
    <row r="160" spans="1:8">
      <c r="A160" s="16" t="s">
        <v>380</v>
      </c>
      <c r="B160" s="3" t="s">
        <v>98</v>
      </c>
      <c r="C160" s="7" t="s">
        <v>168</v>
      </c>
      <c r="D160" s="48"/>
      <c r="E160" s="70">
        <v>9</v>
      </c>
      <c r="F160" s="80">
        <f t="shared" si="4"/>
        <v>0</v>
      </c>
      <c r="G160" s="87">
        <f t="shared" si="5"/>
        <v>0</v>
      </c>
      <c r="H160" s="91">
        <v>8</v>
      </c>
    </row>
    <row r="161" spans="1:8">
      <c r="A161" s="16" t="s">
        <v>381</v>
      </c>
      <c r="B161" s="3" t="s">
        <v>99</v>
      </c>
      <c r="C161" s="7" t="s">
        <v>168</v>
      </c>
      <c r="D161" s="48"/>
      <c r="E161" s="70">
        <v>9</v>
      </c>
      <c r="F161" s="80">
        <f t="shared" si="4"/>
        <v>0</v>
      </c>
      <c r="G161" s="87">
        <f t="shared" si="5"/>
        <v>0</v>
      </c>
      <c r="H161" s="91">
        <v>8</v>
      </c>
    </row>
    <row r="162" spans="1:8">
      <c r="A162" s="16" t="s">
        <v>382</v>
      </c>
      <c r="B162" s="3" t="s">
        <v>107</v>
      </c>
      <c r="C162" s="7" t="s">
        <v>168</v>
      </c>
      <c r="D162" s="48"/>
      <c r="E162" s="70">
        <v>9</v>
      </c>
      <c r="F162" s="80">
        <f t="shared" si="4"/>
        <v>0</v>
      </c>
      <c r="G162" s="87">
        <f t="shared" si="5"/>
        <v>0</v>
      </c>
      <c r="H162" s="91">
        <v>8</v>
      </c>
    </row>
    <row r="163" spans="1:8">
      <c r="A163" s="16" t="s">
        <v>383</v>
      </c>
      <c r="B163" s="3" t="s">
        <v>254</v>
      </c>
      <c r="C163" s="4" t="s">
        <v>171</v>
      </c>
      <c r="D163" s="47"/>
      <c r="E163" s="70">
        <v>16</v>
      </c>
      <c r="F163" s="80">
        <f t="shared" si="4"/>
        <v>0</v>
      </c>
      <c r="G163" s="87">
        <f t="shared" si="5"/>
        <v>0</v>
      </c>
      <c r="H163" s="91">
        <v>8</v>
      </c>
    </row>
    <row r="164" spans="1:8">
      <c r="A164" s="16" t="s">
        <v>384</v>
      </c>
      <c r="B164" s="3" t="s">
        <v>253</v>
      </c>
      <c r="C164" s="4" t="s">
        <v>171</v>
      </c>
      <c r="D164" s="48"/>
      <c r="E164" s="70">
        <v>16</v>
      </c>
      <c r="F164" s="80">
        <f t="shared" si="4"/>
        <v>0</v>
      </c>
      <c r="G164" s="87">
        <f t="shared" si="5"/>
        <v>0</v>
      </c>
      <c r="H164" s="91">
        <v>8</v>
      </c>
    </row>
    <row r="165" spans="1:8">
      <c r="A165" s="16" t="s">
        <v>385</v>
      </c>
      <c r="B165" s="3" t="s">
        <v>252</v>
      </c>
      <c r="C165" s="4" t="s">
        <v>171</v>
      </c>
      <c r="D165" s="48"/>
      <c r="E165" s="70">
        <v>14</v>
      </c>
      <c r="F165" s="80">
        <f t="shared" si="4"/>
        <v>0</v>
      </c>
      <c r="G165" s="87">
        <f t="shared" si="5"/>
        <v>0</v>
      </c>
      <c r="H165" s="91">
        <v>8</v>
      </c>
    </row>
    <row r="166" spans="1:8">
      <c r="A166" s="16" t="s">
        <v>386</v>
      </c>
      <c r="B166" s="3" t="s">
        <v>257</v>
      </c>
      <c r="C166" s="4" t="s">
        <v>171</v>
      </c>
      <c r="D166" s="48"/>
      <c r="E166" s="70">
        <v>16</v>
      </c>
      <c r="F166" s="80">
        <f t="shared" si="4"/>
        <v>0</v>
      </c>
      <c r="G166" s="87">
        <f t="shared" si="5"/>
        <v>0</v>
      </c>
      <c r="H166" s="91">
        <v>8</v>
      </c>
    </row>
    <row r="167" spans="1:8">
      <c r="A167" s="16" t="s">
        <v>387</v>
      </c>
      <c r="B167" s="3" t="s">
        <v>478</v>
      </c>
      <c r="C167" s="4" t="s">
        <v>171</v>
      </c>
      <c r="D167" s="48"/>
      <c r="E167" s="70">
        <v>17</v>
      </c>
      <c r="F167" s="80">
        <f t="shared" si="4"/>
        <v>0</v>
      </c>
      <c r="G167" s="87">
        <f t="shared" si="5"/>
        <v>0</v>
      </c>
      <c r="H167" s="91">
        <v>8</v>
      </c>
    </row>
    <row r="168" spans="1:8">
      <c r="A168" s="16" t="s">
        <v>388</v>
      </c>
      <c r="B168" s="3" t="s">
        <v>102</v>
      </c>
      <c r="C168" s="7" t="s">
        <v>168</v>
      </c>
      <c r="D168" s="48"/>
      <c r="E168" s="70">
        <v>9</v>
      </c>
      <c r="F168" s="80">
        <f t="shared" si="4"/>
        <v>0</v>
      </c>
      <c r="G168" s="87">
        <f t="shared" si="5"/>
        <v>0</v>
      </c>
      <c r="H168" s="91">
        <v>8</v>
      </c>
    </row>
    <row r="169" spans="1:8">
      <c r="A169" s="16" t="s">
        <v>389</v>
      </c>
      <c r="B169" s="3" t="s">
        <v>100</v>
      </c>
      <c r="C169" s="7" t="s">
        <v>168</v>
      </c>
      <c r="D169" s="47"/>
      <c r="E169" s="70">
        <v>9</v>
      </c>
      <c r="F169" s="80">
        <f t="shared" si="4"/>
        <v>0</v>
      </c>
      <c r="G169" s="87">
        <f t="shared" si="5"/>
        <v>0</v>
      </c>
      <c r="H169" s="91">
        <v>8</v>
      </c>
    </row>
    <row r="170" spans="1:8">
      <c r="A170" s="16" t="s">
        <v>390</v>
      </c>
      <c r="B170" s="3" t="s">
        <v>104</v>
      </c>
      <c r="C170" s="7" t="s">
        <v>168</v>
      </c>
      <c r="D170" s="48"/>
      <c r="E170" s="70">
        <v>9</v>
      </c>
      <c r="F170" s="80">
        <f t="shared" si="4"/>
        <v>0</v>
      </c>
      <c r="G170" s="87">
        <f t="shared" si="5"/>
        <v>0</v>
      </c>
      <c r="H170" s="91">
        <v>8</v>
      </c>
    </row>
    <row r="171" spans="1:8">
      <c r="A171" s="16" t="s">
        <v>391</v>
      </c>
      <c r="B171" s="3" t="s">
        <v>101</v>
      </c>
      <c r="C171" s="7" t="s">
        <v>168</v>
      </c>
      <c r="D171" s="48"/>
      <c r="E171" s="70">
        <v>9</v>
      </c>
      <c r="F171" s="80">
        <f t="shared" si="4"/>
        <v>0</v>
      </c>
      <c r="G171" s="87">
        <f t="shared" si="5"/>
        <v>0</v>
      </c>
      <c r="H171" s="91">
        <v>8</v>
      </c>
    </row>
    <row r="172" spans="1:8">
      <c r="A172" s="16" t="s">
        <v>392</v>
      </c>
      <c r="B172" s="3" t="s">
        <v>103</v>
      </c>
      <c r="C172" s="7" t="s">
        <v>168</v>
      </c>
      <c r="D172" s="48"/>
      <c r="E172" s="70">
        <v>9</v>
      </c>
      <c r="F172" s="80">
        <f t="shared" si="4"/>
        <v>0</v>
      </c>
      <c r="G172" s="87">
        <f t="shared" si="5"/>
        <v>0</v>
      </c>
      <c r="H172" s="91">
        <v>8</v>
      </c>
    </row>
    <row r="173" spans="1:8">
      <c r="A173" s="16" t="s">
        <v>393</v>
      </c>
      <c r="B173" s="3" t="s">
        <v>158</v>
      </c>
      <c r="C173" s="7" t="s">
        <v>168</v>
      </c>
      <c r="D173" s="48"/>
      <c r="E173" s="70">
        <v>9</v>
      </c>
      <c r="F173" s="80">
        <f t="shared" si="4"/>
        <v>0</v>
      </c>
      <c r="G173" s="87">
        <f t="shared" si="5"/>
        <v>0</v>
      </c>
      <c r="H173" s="91">
        <v>8</v>
      </c>
    </row>
    <row r="174" spans="1:8">
      <c r="A174" s="17" t="s">
        <v>394</v>
      </c>
      <c r="B174" s="11" t="s">
        <v>159</v>
      </c>
      <c r="C174" s="7" t="s">
        <v>168</v>
      </c>
      <c r="D174" s="48"/>
      <c r="E174" s="71">
        <v>9</v>
      </c>
      <c r="F174" s="81">
        <f t="shared" si="4"/>
        <v>0</v>
      </c>
      <c r="G174" s="87">
        <f t="shared" si="5"/>
        <v>0</v>
      </c>
      <c r="H174" s="91">
        <v>8</v>
      </c>
    </row>
    <row r="175" spans="1:8">
      <c r="A175" s="16" t="s">
        <v>395</v>
      </c>
      <c r="B175" s="3" t="s">
        <v>105</v>
      </c>
      <c r="C175" s="7" t="s">
        <v>168</v>
      </c>
      <c r="D175" s="47"/>
      <c r="E175" s="70">
        <v>12</v>
      </c>
      <c r="F175" s="80">
        <f t="shared" si="4"/>
        <v>0</v>
      </c>
      <c r="G175" s="87">
        <f t="shared" si="5"/>
        <v>0</v>
      </c>
      <c r="H175" s="91">
        <v>8</v>
      </c>
    </row>
    <row r="176" spans="1:8">
      <c r="A176" s="16" t="s">
        <v>396</v>
      </c>
      <c r="B176" s="3" t="s">
        <v>259</v>
      </c>
      <c r="C176" s="7" t="s">
        <v>168</v>
      </c>
      <c r="D176" s="48"/>
      <c r="E176" s="70">
        <v>12</v>
      </c>
      <c r="F176" s="80">
        <f t="shared" si="4"/>
        <v>0</v>
      </c>
      <c r="G176" s="87">
        <f t="shared" si="5"/>
        <v>0</v>
      </c>
      <c r="H176" s="91">
        <v>8</v>
      </c>
    </row>
    <row r="177" spans="1:8">
      <c r="A177" s="17" t="s">
        <v>397</v>
      </c>
      <c r="B177" s="11" t="s">
        <v>465</v>
      </c>
      <c r="C177" s="12" t="s">
        <v>171</v>
      </c>
      <c r="D177" s="48"/>
      <c r="E177" s="71">
        <v>16</v>
      </c>
      <c r="F177" s="81">
        <f t="shared" si="4"/>
        <v>0</v>
      </c>
      <c r="G177" s="87">
        <f t="shared" si="5"/>
        <v>0</v>
      </c>
      <c r="H177" s="91">
        <v>8</v>
      </c>
    </row>
    <row r="178" spans="1:8">
      <c r="A178" s="17" t="s">
        <v>398</v>
      </c>
      <c r="B178" s="11" t="s">
        <v>482</v>
      </c>
      <c r="C178" s="12" t="s">
        <v>171</v>
      </c>
      <c r="D178" s="48"/>
      <c r="E178" s="71">
        <v>19</v>
      </c>
      <c r="F178" s="81">
        <f t="shared" si="4"/>
        <v>0</v>
      </c>
      <c r="G178" s="87">
        <f t="shared" si="5"/>
        <v>0</v>
      </c>
      <c r="H178" s="91">
        <v>8</v>
      </c>
    </row>
    <row r="179" spans="1:8" ht="14.4" thickBot="1">
      <c r="A179" s="17" t="s">
        <v>399</v>
      </c>
      <c r="B179" s="11" t="s">
        <v>106</v>
      </c>
      <c r="C179" s="12" t="s">
        <v>171</v>
      </c>
      <c r="D179" s="49"/>
      <c r="E179" s="71">
        <v>12</v>
      </c>
      <c r="F179" s="81">
        <f t="shared" si="4"/>
        <v>0</v>
      </c>
      <c r="G179" s="92">
        <f t="shared" si="5"/>
        <v>0</v>
      </c>
      <c r="H179" s="93">
        <v>8</v>
      </c>
    </row>
    <row r="180" spans="1:8" s="40" customFormat="1" ht="14.4" thickBot="1">
      <c r="A180" s="96"/>
      <c r="B180" s="109" t="s">
        <v>205</v>
      </c>
      <c r="C180" s="110"/>
      <c r="D180" s="50"/>
      <c r="E180" s="97"/>
      <c r="F180" s="72"/>
      <c r="G180" s="98"/>
      <c r="H180" s="95"/>
    </row>
    <row r="181" spans="1:8">
      <c r="A181" s="15" t="s">
        <v>403</v>
      </c>
      <c r="B181" s="9" t="s">
        <v>92</v>
      </c>
      <c r="C181" s="13" t="s">
        <v>164</v>
      </c>
      <c r="D181" s="47"/>
      <c r="E181" s="69">
        <v>16</v>
      </c>
      <c r="F181" s="79">
        <f t="shared" si="4"/>
        <v>0</v>
      </c>
      <c r="G181" s="87">
        <f t="shared" si="5"/>
        <v>0</v>
      </c>
      <c r="H181" s="91">
        <v>8</v>
      </c>
    </row>
    <row r="182" spans="1:8">
      <c r="A182" s="16" t="s">
        <v>404</v>
      </c>
      <c r="B182" s="30" t="s">
        <v>260</v>
      </c>
      <c r="C182" s="31" t="s">
        <v>169</v>
      </c>
      <c r="D182" s="48"/>
      <c r="E182" s="70">
        <v>11</v>
      </c>
      <c r="F182" s="80">
        <f t="shared" si="4"/>
        <v>0</v>
      </c>
      <c r="G182" s="87">
        <f t="shared" si="5"/>
        <v>0</v>
      </c>
      <c r="H182" s="91">
        <v>8</v>
      </c>
    </row>
    <row r="183" spans="1:8">
      <c r="A183" s="16" t="s">
        <v>405</v>
      </c>
      <c r="B183" s="30" t="s">
        <v>488</v>
      </c>
      <c r="C183" s="31" t="s">
        <v>169</v>
      </c>
      <c r="D183" s="48"/>
      <c r="E183" s="70">
        <v>9</v>
      </c>
      <c r="F183" s="80">
        <f t="shared" si="4"/>
        <v>0</v>
      </c>
      <c r="G183" s="87">
        <f t="shared" si="5"/>
        <v>0</v>
      </c>
      <c r="H183" s="91">
        <v>8</v>
      </c>
    </row>
    <row r="184" spans="1:8">
      <c r="A184" s="16" t="s">
        <v>406</v>
      </c>
      <c r="B184" s="30" t="s">
        <v>195</v>
      </c>
      <c r="C184" s="31" t="s">
        <v>169</v>
      </c>
      <c r="D184" s="48"/>
      <c r="E184" s="70">
        <v>9</v>
      </c>
      <c r="F184" s="80">
        <f t="shared" si="4"/>
        <v>0</v>
      </c>
      <c r="G184" s="87">
        <f t="shared" si="5"/>
        <v>0</v>
      </c>
      <c r="H184" s="91">
        <v>8</v>
      </c>
    </row>
    <row r="185" spans="1:8">
      <c r="A185" s="16" t="s">
        <v>407</v>
      </c>
      <c r="B185" s="30" t="s">
        <v>197</v>
      </c>
      <c r="C185" s="31" t="s">
        <v>169</v>
      </c>
      <c r="D185" s="48"/>
      <c r="E185" s="70">
        <v>12</v>
      </c>
      <c r="F185" s="80">
        <f t="shared" si="4"/>
        <v>0</v>
      </c>
      <c r="G185" s="87">
        <f t="shared" si="5"/>
        <v>0</v>
      </c>
      <c r="H185" s="91">
        <v>8</v>
      </c>
    </row>
    <row r="186" spans="1:8">
      <c r="A186" s="16" t="s">
        <v>408</v>
      </c>
      <c r="B186" s="30" t="s">
        <v>196</v>
      </c>
      <c r="C186" s="31" t="s">
        <v>169</v>
      </c>
      <c r="D186" s="48"/>
      <c r="E186" s="70">
        <v>11</v>
      </c>
      <c r="F186" s="80">
        <f t="shared" si="4"/>
        <v>0</v>
      </c>
      <c r="G186" s="87">
        <f t="shared" si="5"/>
        <v>0</v>
      </c>
      <c r="H186" s="91">
        <v>8</v>
      </c>
    </row>
    <row r="187" spans="1:8">
      <c r="A187" s="16" t="s">
        <v>479</v>
      </c>
      <c r="B187" s="30" t="s">
        <v>198</v>
      </c>
      <c r="C187" s="31" t="s">
        <v>169</v>
      </c>
      <c r="D187" s="47"/>
      <c r="E187" s="70">
        <v>12</v>
      </c>
      <c r="F187" s="80">
        <f t="shared" si="4"/>
        <v>0</v>
      </c>
      <c r="G187" s="87">
        <f t="shared" si="5"/>
        <v>0</v>
      </c>
      <c r="H187" s="91">
        <v>8</v>
      </c>
    </row>
    <row r="188" spans="1:8">
      <c r="A188" s="16" t="s">
        <v>409</v>
      </c>
      <c r="B188" s="30" t="s">
        <v>199</v>
      </c>
      <c r="C188" s="31" t="s">
        <v>169</v>
      </c>
      <c r="D188" s="48"/>
      <c r="E188" s="70">
        <v>11</v>
      </c>
      <c r="F188" s="80">
        <f t="shared" si="4"/>
        <v>0</v>
      </c>
      <c r="G188" s="87">
        <f t="shared" si="5"/>
        <v>0</v>
      </c>
      <c r="H188" s="91">
        <v>8</v>
      </c>
    </row>
    <row r="189" spans="1:8">
      <c r="A189" s="16" t="s">
        <v>410</v>
      </c>
      <c r="B189" s="30" t="s">
        <v>200</v>
      </c>
      <c r="C189" s="31" t="s">
        <v>169</v>
      </c>
      <c r="D189" s="48"/>
      <c r="E189" s="70">
        <v>12</v>
      </c>
      <c r="F189" s="80">
        <f t="shared" si="4"/>
        <v>0</v>
      </c>
      <c r="G189" s="87">
        <f t="shared" si="5"/>
        <v>0</v>
      </c>
      <c r="H189" s="91">
        <v>8</v>
      </c>
    </row>
    <row r="190" spans="1:8">
      <c r="A190" s="16" t="s">
        <v>411</v>
      </c>
      <c r="B190" s="30" t="s">
        <v>201</v>
      </c>
      <c r="C190" s="31" t="s">
        <v>169</v>
      </c>
      <c r="D190" s="48"/>
      <c r="E190" s="70">
        <v>10</v>
      </c>
      <c r="F190" s="80">
        <f t="shared" si="4"/>
        <v>0</v>
      </c>
      <c r="G190" s="87">
        <f t="shared" si="5"/>
        <v>0</v>
      </c>
      <c r="H190" s="91">
        <v>8</v>
      </c>
    </row>
    <row r="191" spans="1:8">
      <c r="A191" s="16" t="s">
        <v>412</v>
      </c>
      <c r="B191" s="30" t="s">
        <v>223</v>
      </c>
      <c r="C191" s="31" t="s">
        <v>169</v>
      </c>
      <c r="D191" s="48"/>
      <c r="E191" s="70">
        <v>14</v>
      </c>
      <c r="F191" s="80">
        <f t="shared" si="4"/>
        <v>0</v>
      </c>
      <c r="G191" s="87">
        <f t="shared" si="5"/>
        <v>0</v>
      </c>
      <c r="H191" s="91">
        <v>8</v>
      </c>
    </row>
    <row r="192" spans="1:8">
      <c r="A192" s="16" t="s">
        <v>413</v>
      </c>
      <c r="B192" s="30" t="s">
        <v>202</v>
      </c>
      <c r="C192" s="31" t="s">
        <v>169</v>
      </c>
      <c r="D192" s="48"/>
      <c r="E192" s="70">
        <v>9</v>
      </c>
      <c r="F192" s="80">
        <f t="shared" si="4"/>
        <v>0</v>
      </c>
      <c r="G192" s="87">
        <f t="shared" si="5"/>
        <v>0</v>
      </c>
      <c r="H192" s="91">
        <v>8</v>
      </c>
    </row>
    <row r="193" spans="1:8">
      <c r="A193" s="16" t="s">
        <v>414</v>
      </c>
      <c r="B193" s="30" t="s">
        <v>203</v>
      </c>
      <c r="C193" s="31" t="s">
        <v>169</v>
      </c>
      <c r="D193" s="48"/>
      <c r="E193" s="70">
        <v>9</v>
      </c>
      <c r="F193" s="80">
        <f t="shared" si="4"/>
        <v>0</v>
      </c>
      <c r="G193" s="87">
        <f t="shared" si="5"/>
        <v>0</v>
      </c>
      <c r="H193" s="91">
        <v>8</v>
      </c>
    </row>
    <row r="194" spans="1:8">
      <c r="A194" s="17" t="s">
        <v>415</v>
      </c>
      <c r="B194" s="32" t="s">
        <v>471</v>
      </c>
      <c r="C194" s="33" t="s">
        <v>169</v>
      </c>
      <c r="D194" s="49"/>
      <c r="E194" s="71">
        <v>7</v>
      </c>
      <c r="F194" s="81">
        <f t="shared" si="4"/>
        <v>0</v>
      </c>
      <c r="G194" s="87">
        <f t="shared" si="5"/>
        <v>0</v>
      </c>
      <c r="H194" s="91">
        <v>8</v>
      </c>
    </row>
    <row r="195" spans="1:8" ht="14.4" thickBot="1">
      <c r="A195" s="17" t="s">
        <v>416</v>
      </c>
      <c r="B195" s="32" t="s">
        <v>204</v>
      </c>
      <c r="C195" s="33" t="s">
        <v>169</v>
      </c>
      <c r="D195" s="49"/>
      <c r="E195" s="71">
        <v>12</v>
      </c>
      <c r="F195" s="81">
        <f t="shared" si="4"/>
        <v>0</v>
      </c>
      <c r="G195" s="92">
        <f t="shared" si="5"/>
        <v>0</v>
      </c>
      <c r="H195" s="93">
        <v>8</v>
      </c>
    </row>
    <row r="196" spans="1:8" s="40" customFormat="1" ht="14.4" thickBot="1">
      <c r="A196" s="34"/>
      <c r="B196" s="119" t="s">
        <v>206</v>
      </c>
      <c r="C196" s="110"/>
      <c r="D196" s="50"/>
      <c r="E196" s="72"/>
      <c r="F196" s="82"/>
      <c r="G196" s="98"/>
      <c r="H196" s="95"/>
    </row>
    <row r="197" spans="1:8" ht="26.4">
      <c r="A197" s="15" t="s">
        <v>417</v>
      </c>
      <c r="B197" s="38" t="s">
        <v>207</v>
      </c>
      <c r="C197" s="61" t="s">
        <v>208</v>
      </c>
      <c r="D197" s="47"/>
      <c r="E197" s="69">
        <v>29</v>
      </c>
      <c r="F197" s="79">
        <f t="shared" si="4"/>
        <v>0</v>
      </c>
      <c r="G197" s="87">
        <f t="shared" si="5"/>
        <v>0</v>
      </c>
      <c r="H197" s="91">
        <v>8</v>
      </c>
    </row>
    <row r="198" spans="1:8" ht="13.2" customHeight="1">
      <c r="A198" s="16" t="s">
        <v>418</v>
      </c>
      <c r="B198" s="30" t="s">
        <v>209</v>
      </c>
      <c r="C198" s="62" t="s">
        <v>208</v>
      </c>
      <c r="D198" s="48"/>
      <c r="E198" s="70">
        <v>28</v>
      </c>
      <c r="F198" s="80">
        <f t="shared" si="4"/>
        <v>0</v>
      </c>
      <c r="G198" s="87">
        <f t="shared" si="5"/>
        <v>0</v>
      </c>
      <c r="H198" s="91">
        <v>8</v>
      </c>
    </row>
    <row r="199" spans="1:8" ht="26.4">
      <c r="A199" s="16" t="s">
        <v>419</v>
      </c>
      <c r="B199" s="30" t="s">
        <v>210</v>
      </c>
      <c r="C199" s="62" t="s">
        <v>208</v>
      </c>
      <c r="D199" s="48"/>
      <c r="E199" s="70">
        <v>26</v>
      </c>
      <c r="F199" s="80">
        <f t="shared" si="4"/>
        <v>0</v>
      </c>
      <c r="G199" s="87">
        <f t="shared" si="5"/>
        <v>0</v>
      </c>
      <c r="H199" s="91">
        <v>8</v>
      </c>
    </row>
    <row r="200" spans="1:8">
      <c r="A200" s="16" t="s">
        <v>420</v>
      </c>
      <c r="B200" s="30" t="s">
        <v>487</v>
      </c>
      <c r="C200" s="62" t="s">
        <v>208</v>
      </c>
      <c r="D200" s="48"/>
      <c r="E200" s="70">
        <v>27</v>
      </c>
      <c r="F200" s="80">
        <f t="shared" si="4"/>
        <v>0</v>
      </c>
      <c r="G200" s="87">
        <f t="shared" si="5"/>
        <v>0</v>
      </c>
      <c r="H200" s="91">
        <v>8</v>
      </c>
    </row>
    <row r="201" spans="1:8">
      <c r="A201" s="16" t="s">
        <v>421</v>
      </c>
      <c r="B201" s="30" t="s">
        <v>211</v>
      </c>
      <c r="C201" s="62" t="s">
        <v>208</v>
      </c>
      <c r="D201" s="48"/>
      <c r="E201" s="70">
        <v>34</v>
      </c>
      <c r="F201" s="80">
        <f t="shared" si="4"/>
        <v>0</v>
      </c>
      <c r="G201" s="87">
        <f t="shared" si="5"/>
        <v>0</v>
      </c>
      <c r="H201" s="91">
        <v>8</v>
      </c>
    </row>
    <row r="202" spans="1:8">
      <c r="A202" s="16" t="s">
        <v>422</v>
      </c>
      <c r="B202" s="30" t="s">
        <v>212</v>
      </c>
      <c r="C202" s="62" t="s">
        <v>208</v>
      </c>
      <c r="D202" s="48"/>
      <c r="E202" s="70">
        <v>29</v>
      </c>
      <c r="F202" s="80">
        <f t="shared" si="4"/>
        <v>0</v>
      </c>
      <c r="G202" s="87">
        <f t="shared" si="5"/>
        <v>0</v>
      </c>
      <c r="H202" s="91">
        <v>8</v>
      </c>
    </row>
    <row r="203" spans="1:8" ht="26.4">
      <c r="A203" s="16" t="s">
        <v>423</v>
      </c>
      <c r="B203" s="30" t="s">
        <v>233</v>
      </c>
      <c r="C203" s="62" t="s">
        <v>208</v>
      </c>
      <c r="D203" s="47"/>
      <c r="E203" s="70">
        <v>35</v>
      </c>
      <c r="F203" s="80">
        <f t="shared" si="4"/>
        <v>0</v>
      </c>
      <c r="G203" s="87">
        <f t="shared" si="5"/>
        <v>0</v>
      </c>
      <c r="H203" s="91">
        <v>8</v>
      </c>
    </row>
    <row r="204" spans="1:8" ht="13.2" customHeight="1">
      <c r="A204" s="16" t="s">
        <v>424</v>
      </c>
      <c r="B204" s="30" t="s">
        <v>213</v>
      </c>
      <c r="C204" s="62" t="s">
        <v>208</v>
      </c>
      <c r="D204" s="48"/>
      <c r="E204" s="70">
        <v>22</v>
      </c>
      <c r="F204" s="80">
        <f t="shared" si="4"/>
        <v>0</v>
      </c>
      <c r="G204" s="87">
        <f t="shared" si="5"/>
        <v>0</v>
      </c>
      <c r="H204" s="91">
        <v>8</v>
      </c>
    </row>
    <row r="205" spans="1:8" ht="13.95" customHeight="1">
      <c r="A205" s="16" t="s">
        <v>425</v>
      </c>
      <c r="B205" s="30" t="s">
        <v>214</v>
      </c>
      <c r="C205" s="62" t="s">
        <v>208</v>
      </c>
      <c r="D205" s="48"/>
      <c r="E205" s="70">
        <v>38</v>
      </c>
      <c r="F205" s="80">
        <f t="shared" si="4"/>
        <v>0</v>
      </c>
      <c r="G205" s="87">
        <f t="shared" si="5"/>
        <v>0</v>
      </c>
      <c r="H205" s="91">
        <v>8</v>
      </c>
    </row>
    <row r="206" spans="1:8">
      <c r="A206" s="16" t="s">
        <v>426</v>
      </c>
      <c r="B206" s="30" t="s">
        <v>215</v>
      </c>
      <c r="C206" s="62" t="s">
        <v>208</v>
      </c>
      <c r="D206" s="48"/>
      <c r="E206" s="70">
        <v>36</v>
      </c>
      <c r="F206" s="80">
        <f t="shared" si="4"/>
        <v>0</v>
      </c>
      <c r="G206" s="87">
        <f t="shared" si="5"/>
        <v>0</v>
      </c>
      <c r="H206" s="91">
        <v>8</v>
      </c>
    </row>
    <row r="207" spans="1:8" ht="26.4">
      <c r="A207" s="16" t="s">
        <v>427</v>
      </c>
      <c r="B207" s="30" t="s">
        <v>216</v>
      </c>
      <c r="C207" s="62" t="s">
        <v>208</v>
      </c>
      <c r="D207" s="48"/>
      <c r="E207" s="70">
        <v>55</v>
      </c>
      <c r="F207" s="80">
        <f t="shared" si="4"/>
        <v>0</v>
      </c>
      <c r="G207" s="87">
        <f t="shared" si="5"/>
        <v>0</v>
      </c>
      <c r="H207" s="91">
        <v>8</v>
      </c>
    </row>
    <row r="208" spans="1:8" ht="26.4">
      <c r="A208" s="16" t="s">
        <v>428</v>
      </c>
      <c r="B208" s="30" t="s">
        <v>222</v>
      </c>
      <c r="C208" s="62" t="s">
        <v>208</v>
      </c>
      <c r="D208" s="48"/>
      <c r="E208" s="70">
        <v>34</v>
      </c>
      <c r="F208" s="80">
        <f t="shared" si="4"/>
        <v>0</v>
      </c>
      <c r="G208" s="87">
        <f t="shared" si="5"/>
        <v>0</v>
      </c>
      <c r="H208" s="91">
        <v>8</v>
      </c>
    </row>
    <row r="209" spans="1:8" ht="26.4">
      <c r="A209" s="16" t="s">
        <v>429</v>
      </c>
      <c r="B209" s="30" t="s">
        <v>217</v>
      </c>
      <c r="C209" s="62" t="s">
        <v>208</v>
      </c>
      <c r="D209" s="48"/>
      <c r="E209" s="70">
        <v>32</v>
      </c>
      <c r="F209" s="80">
        <f t="shared" ref="F209:F248" si="6">D209*E209</f>
        <v>0</v>
      </c>
      <c r="G209" s="87">
        <f t="shared" ref="G209:G242" si="7">F209*1.08</f>
        <v>0</v>
      </c>
      <c r="H209" s="91">
        <v>8</v>
      </c>
    </row>
    <row r="210" spans="1:8" ht="26.4">
      <c r="A210" s="16">
        <v>191</v>
      </c>
      <c r="B210" s="30" t="s">
        <v>218</v>
      </c>
      <c r="C210" s="62" t="s">
        <v>208</v>
      </c>
      <c r="D210" s="48"/>
      <c r="E210" s="70">
        <v>29</v>
      </c>
      <c r="F210" s="80">
        <f t="shared" si="6"/>
        <v>0</v>
      </c>
      <c r="G210" s="87">
        <f t="shared" si="7"/>
        <v>0</v>
      </c>
      <c r="H210" s="91">
        <v>8</v>
      </c>
    </row>
    <row r="211" spans="1:8" ht="26.4">
      <c r="A211" s="16" t="s">
        <v>430</v>
      </c>
      <c r="B211" s="30" t="s">
        <v>219</v>
      </c>
      <c r="C211" s="62" t="s">
        <v>208</v>
      </c>
      <c r="D211" s="48"/>
      <c r="E211" s="70">
        <v>26</v>
      </c>
      <c r="F211" s="80">
        <f t="shared" si="6"/>
        <v>0</v>
      </c>
      <c r="G211" s="87">
        <f t="shared" si="7"/>
        <v>0</v>
      </c>
      <c r="H211" s="91">
        <v>8</v>
      </c>
    </row>
    <row r="212" spans="1:8" ht="26.4">
      <c r="A212" s="16" t="s">
        <v>431</v>
      </c>
      <c r="B212" s="30" t="s">
        <v>220</v>
      </c>
      <c r="C212" s="62" t="s">
        <v>208</v>
      </c>
      <c r="D212" s="48"/>
      <c r="E212" s="70">
        <v>27</v>
      </c>
      <c r="F212" s="80">
        <f t="shared" si="6"/>
        <v>0</v>
      </c>
      <c r="G212" s="87">
        <f t="shared" si="7"/>
        <v>0</v>
      </c>
      <c r="H212" s="91">
        <v>8</v>
      </c>
    </row>
    <row r="213" spans="1:8" ht="27" thickBot="1">
      <c r="A213" s="17" t="s">
        <v>432</v>
      </c>
      <c r="B213" s="39" t="s">
        <v>221</v>
      </c>
      <c r="C213" s="63" t="s">
        <v>208</v>
      </c>
      <c r="D213" s="49"/>
      <c r="E213" s="71">
        <v>27</v>
      </c>
      <c r="F213" s="81">
        <f t="shared" si="6"/>
        <v>0</v>
      </c>
      <c r="G213" s="92">
        <f t="shared" si="7"/>
        <v>0</v>
      </c>
      <c r="H213" s="93">
        <v>8</v>
      </c>
    </row>
    <row r="214" spans="1:8" ht="14.4" thickBot="1">
      <c r="A214" s="116" t="s">
        <v>469</v>
      </c>
      <c r="B214" s="117"/>
      <c r="C214" s="117"/>
      <c r="D214" s="51"/>
      <c r="E214" s="75"/>
      <c r="F214" s="75"/>
      <c r="G214" s="98"/>
      <c r="H214" s="95"/>
    </row>
    <row r="215" spans="1:8">
      <c r="A215" s="15" t="s">
        <v>433</v>
      </c>
      <c r="B215" s="9" t="s">
        <v>108</v>
      </c>
      <c r="C215" s="10" t="s">
        <v>160</v>
      </c>
      <c r="D215" s="47"/>
      <c r="E215" s="69">
        <v>9</v>
      </c>
      <c r="F215" s="79">
        <f t="shared" si="6"/>
        <v>0</v>
      </c>
      <c r="G215" s="87">
        <f t="shared" si="7"/>
        <v>0</v>
      </c>
      <c r="H215" s="91">
        <v>8</v>
      </c>
    </row>
    <row r="216" spans="1:8" ht="26.4">
      <c r="A216" s="16" t="s">
        <v>434</v>
      </c>
      <c r="B216" s="3" t="s">
        <v>109</v>
      </c>
      <c r="C216" s="10" t="s">
        <v>160</v>
      </c>
      <c r="D216" s="48"/>
      <c r="E216" s="70">
        <v>8</v>
      </c>
      <c r="F216" s="80">
        <f t="shared" si="6"/>
        <v>0</v>
      </c>
      <c r="G216" s="87">
        <f t="shared" si="7"/>
        <v>0</v>
      </c>
      <c r="H216" s="91">
        <v>8</v>
      </c>
    </row>
    <row r="217" spans="1:8">
      <c r="A217" s="17" t="s">
        <v>435</v>
      </c>
      <c r="B217" s="11" t="s">
        <v>110</v>
      </c>
      <c r="C217" s="10" t="s">
        <v>160</v>
      </c>
      <c r="D217" s="48"/>
      <c r="E217" s="70">
        <v>6</v>
      </c>
      <c r="F217" s="80">
        <f t="shared" si="6"/>
        <v>0</v>
      </c>
      <c r="G217" s="87">
        <f t="shared" si="7"/>
        <v>0</v>
      </c>
      <c r="H217" s="91">
        <v>8</v>
      </c>
    </row>
    <row r="218" spans="1:8">
      <c r="A218" s="17" t="s">
        <v>436</v>
      </c>
      <c r="B218" s="11" t="s">
        <v>483</v>
      </c>
      <c r="C218" s="10" t="s">
        <v>165</v>
      </c>
      <c r="D218" s="48"/>
      <c r="E218" s="76">
        <v>5</v>
      </c>
      <c r="F218" s="80">
        <f t="shared" si="6"/>
        <v>0</v>
      </c>
      <c r="G218" s="87">
        <f t="shared" si="7"/>
        <v>0</v>
      </c>
      <c r="H218" s="91">
        <v>8</v>
      </c>
    </row>
    <row r="219" spans="1:8">
      <c r="A219" s="17" t="s">
        <v>437</v>
      </c>
      <c r="B219" s="11" t="s">
        <v>484</v>
      </c>
      <c r="C219" s="10" t="s">
        <v>165</v>
      </c>
      <c r="D219" s="48"/>
      <c r="E219" s="76">
        <v>5</v>
      </c>
      <c r="F219" s="80">
        <f t="shared" si="6"/>
        <v>0</v>
      </c>
      <c r="G219" s="87">
        <f t="shared" si="7"/>
        <v>0</v>
      </c>
      <c r="H219" s="91">
        <v>8</v>
      </c>
    </row>
    <row r="220" spans="1:8">
      <c r="A220" s="16" t="s">
        <v>438</v>
      </c>
      <c r="B220" s="3" t="s">
        <v>111</v>
      </c>
      <c r="C220" s="10" t="s">
        <v>160</v>
      </c>
      <c r="D220" s="48"/>
      <c r="E220" s="76">
        <v>9</v>
      </c>
      <c r="F220" s="80">
        <f t="shared" si="6"/>
        <v>0</v>
      </c>
      <c r="G220" s="87">
        <f t="shared" si="7"/>
        <v>0</v>
      </c>
      <c r="H220" s="91">
        <v>8</v>
      </c>
    </row>
    <row r="221" spans="1:8">
      <c r="A221" s="16" t="s">
        <v>439</v>
      </c>
      <c r="B221" s="3" t="s">
        <v>112</v>
      </c>
      <c r="C221" s="10" t="s">
        <v>160</v>
      </c>
      <c r="D221" s="48"/>
      <c r="E221" s="76">
        <v>9</v>
      </c>
      <c r="F221" s="80">
        <f t="shared" si="6"/>
        <v>0</v>
      </c>
      <c r="G221" s="87">
        <f t="shared" si="7"/>
        <v>0</v>
      </c>
      <c r="H221" s="91">
        <v>8</v>
      </c>
    </row>
    <row r="222" spans="1:8">
      <c r="A222" s="16" t="s">
        <v>440</v>
      </c>
      <c r="B222" s="3" t="s">
        <v>113</v>
      </c>
      <c r="C222" s="10" t="s">
        <v>160</v>
      </c>
      <c r="D222" s="48"/>
      <c r="E222" s="76">
        <v>7</v>
      </c>
      <c r="F222" s="80">
        <f t="shared" si="6"/>
        <v>0</v>
      </c>
      <c r="G222" s="87">
        <f t="shared" si="7"/>
        <v>0</v>
      </c>
      <c r="H222" s="91">
        <v>8</v>
      </c>
    </row>
    <row r="223" spans="1:8">
      <c r="A223" s="16" t="s">
        <v>441</v>
      </c>
      <c r="B223" s="30" t="s">
        <v>224</v>
      </c>
      <c r="C223" s="36" t="s">
        <v>244</v>
      </c>
      <c r="D223" s="48"/>
      <c r="E223" s="77">
        <v>13</v>
      </c>
      <c r="F223" s="85">
        <f t="shared" si="6"/>
        <v>0</v>
      </c>
      <c r="G223" s="87">
        <f t="shared" si="7"/>
        <v>0</v>
      </c>
      <c r="H223" s="91">
        <v>8</v>
      </c>
    </row>
    <row r="224" spans="1:8">
      <c r="A224" s="16" t="s">
        <v>442</v>
      </c>
      <c r="B224" s="30" t="s">
        <v>225</v>
      </c>
      <c r="C224" s="10" t="s">
        <v>160</v>
      </c>
      <c r="D224" s="48"/>
      <c r="E224" s="77">
        <v>11</v>
      </c>
      <c r="F224" s="85">
        <f t="shared" si="6"/>
        <v>0</v>
      </c>
      <c r="G224" s="87">
        <f t="shared" si="7"/>
        <v>0</v>
      </c>
      <c r="H224" s="91">
        <v>8</v>
      </c>
    </row>
    <row r="225" spans="1:8">
      <c r="A225" s="16" t="s">
        <v>443</v>
      </c>
      <c r="B225" s="30" t="s">
        <v>111</v>
      </c>
      <c r="C225" s="10" t="s">
        <v>160</v>
      </c>
      <c r="D225" s="48"/>
      <c r="E225" s="77">
        <v>9</v>
      </c>
      <c r="F225" s="85">
        <f t="shared" si="6"/>
        <v>0</v>
      </c>
      <c r="G225" s="87">
        <f t="shared" si="7"/>
        <v>0</v>
      </c>
      <c r="H225" s="91">
        <v>8</v>
      </c>
    </row>
    <row r="226" spans="1:8">
      <c r="A226" s="16" t="s">
        <v>444</v>
      </c>
      <c r="B226" s="30" t="s">
        <v>227</v>
      </c>
      <c r="C226" s="10" t="s">
        <v>160</v>
      </c>
      <c r="D226" s="48"/>
      <c r="E226" s="77">
        <v>11</v>
      </c>
      <c r="F226" s="85">
        <f t="shared" si="6"/>
        <v>0</v>
      </c>
      <c r="G226" s="87">
        <f t="shared" si="7"/>
        <v>0</v>
      </c>
      <c r="H226" s="91">
        <v>8</v>
      </c>
    </row>
    <row r="227" spans="1:8">
      <c r="A227" s="16" t="s">
        <v>445</v>
      </c>
      <c r="B227" s="30" t="s">
        <v>228</v>
      </c>
      <c r="C227" s="36" t="s">
        <v>244</v>
      </c>
      <c r="D227" s="48"/>
      <c r="E227" s="77">
        <v>9</v>
      </c>
      <c r="F227" s="85">
        <f t="shared" si="6"/>
        <v>0</v>
      </c>
      <c r="G227" s="87">
        <f t="shared" si="7"/>
        <v>0</v>
      </c>
      <c r="H227" s="91">
        <v>8</v>
      </c>
    </row>
    <row r="228" spans="1:8">
      <c r="A228" s="16" t="s">
        <v>446</v>
      </c>
      <c r="B228" s="30" t="s">
        <v>229</v>
      </c>
      <c r="C228" s="36" t="s">
        <v>168</v>
      </c>
      <c r="D228" s="52"/>
      <c r="E228" s="77">
        <v>11</v>
      </c>
      <c r="F228" s="85">
        <f t="shared" si="6"/>
        <v>0</v>
      </c>
      <c r="G228" s="87">
        <f t="shared" si="7"/>
        <v>0</v>
      </c>
      <c r="H228" s="91">
        <v>8</v>
      </c>
    </row>
    <row r="229" spans="1:8">
      <c r="A229" s="16" t="s">
        <v>447</v>
      </c>
      <c r="B229" s="30" t="s">
        <v>112</v>
      </c>
      <c r="C229" s="10" t="s">
        <v>160</v>
      </c>
      <c r="D229" s="52"/>
      <c r="E229" s="77">
        <v>9</v>
      </c>
      <c r="F229" s="85">
        <f t="shared" si="6"/>
        <v>0</v>
      </c>
      <c r="G229" s="87">
        <f t="shared" si="7"/>
        <v>0</v>
      </c>
      <c r="H229" s="91">
        <v>8</v>
      </c>
    </row>
    <row r="230" spans="1:8">
      <c r="A230" s="16" t="s">
        <v>448</v>
      </c>
      <c r="B230" s="30" t="s">
        <v>230</v>
      </c>
      <c r="C230" s="36" t="s">
        <v>244</v>
      </c>
      <c r="D230" s="52"/>
      <c r="E230" s="77">
        <v>9</v>
      </c>
      <c r="F230" s="85">
        <f t="shared" si="6"/>
        <v>0</v>
      </c>
      <c r="G230" s="87">
        <f t="shared" si="7"/>
        <v>0</v>
      </c>
      <c r="H230" s="91">
        <v>8</v>
      </c>
    </row>
    <row r="231" spans="1:8">
      <c r="A231" s="16" t="s">
        <v>449</v>
      </c>
      <c r="B231" s="30" t="s">
        <v>231</v>
      </c>
      <c r="C231" s="36" t="s">
        <v>244</v>
      </c>
      <c r="D231" s="52"/>
      <c r="E231" s="77">
        <v>8</v>
      </c>
      <c r="F231" s="85">
        <f t="shared" si="6"/>
        <v>0</v>
      </c>
      <c r="G231" s="87">
        <f t="shared" si="7"/>
        <v>0</v>
      </c>
      <c r="H231" s="91">
        <v>8</v>
      </c>
    </row>
    <row r="232" spans="1:8" ht="13.2" customHeight="1">
      <c r="A232" s="16" t="s">
        <v>450</v>
      </c>
      <c r="B232" s="28" t="s">
        <v>191</v>
      </c>
      <c r="C232" s="27" t="s">
        <v>160</v>
      </c>
      <c r="D232" s="53"/>
      <c r="E232" s="78">
        <v>6</v>
      </c>
      <c r="F232" s="84">
        <f t="shared" si="6"/>
        <v>0</v>
      </c>
      <c r="G232" s="87">
        <f t="shared" si="7"/>
        <v>0</v>
      </c>
      <c r="H232" s="91">
        <v>8</v>
      </c>
    </row>
    <row r="233" spans="1:8">
      <c r="A233" s="15" t="s">
        <v>451</v>
      </c>
      <c r="B233" s="35" t="s">
        <v>192</v>
      </c>
      <c r="C233" s="37" t="s">
        <v>160</v>
      </c>
      <c r="D233" s="16"/>
      <c r="E233" s="73">
        <v>6</v>
      </c>
      <c r="F233" s="84">
        <f t="shared" si="6"/>
        <v>0</v>
      </c>
      <c r="G233" s="87">
        <f t="shared" si="7"/>
        <v>0</v>
      </c>
      <c r="H233" s="91">
        <v>8</v>
      </c>
    </row>
    <row r="234" spans="1:8" ht="14.4" thickBot="1">
      <c r="A234" s="17" t="s">
        <v>452</v>
      </c>
      <c r="B234" s="32" t="s">
        <v>226</v>
      </c>
      <c r="C234" s="44" t="s">
        <v>164</v>
      </c>
      <c r="D234" s="52"/>
      <c r="E234" s="77">
        <v>8</v>
      </c>
      <c r="F234" s="85">
        <f t="shared" si="6"/>
        <v>0</v>
      </c>
      <c r="G234" s="92">
        <f t="shared" si="7"/>
        <v>0</v>
      </c>
      <c r="H234" s="93">
        <v>8</v>
      </c>
    </row>
    <row r="235" spans="1:8" ht="14.4" thickBot="1">
      <c r="A235" s="116" t="s">
        <v>114</v>
      </c>
      <c r="B235" s="117"/>
      <c r="C235" s="118"/>
      <c r="D235" s="50"/>
      <c r="E235" s="72"/>
      <c r="F235" s="82"/>
      <c r="G235" s="98"/>
      <c r="H235" s="95"/>
    </row>
    <row r="236" spans="1:8">
      <c r="A236" s="15" t="s">
        <v>453</v>
      </c>
      <c r="B236" s="9" t="s">
        <v>115</v>
      </c>
      <c r="C236" s="13" t="s">
        <v>246</v>
      </c>
      <c r="D236" s="47"/>
      <c r="E236" s="69">
        <v>5</v>
      </c>
      <c r="F236" s="79">
        <f t="shared" si="6"/>
        <v>0</v>
      </c>
      <c r="G236" s="87">
        <f>F236*1.23</f>
        <v>0</v>
      </c>
      <c r="H236" s="91">
        <v>23</v>
      </c>
    </row>
    <row r="237" spans="1:8">
      <c r="A237" s="16" t="s">
        <v>454</v>
      </c>
      <c r="B237" s="3" t="s">
        <v>116</v>
      </c>
      <c r="C237" s="4" t="s">
        <v>169</v>
      </c>
      <c r="D237" s="48"/>
      <c r="E237" s="70">
        <v>3</v>
      </c>
      <c r="F237" s="80">
        <f t="shared" si="6"/>
        <v>0</v>
      </c>
      <c r="G237" s="87">
        <f t="shared" ref="G237:G240" si="8">F237*1.23</f>
        <v>0</v>
      </c>
      <c r="H237" s="91">
        <v>23</v>
      </c>
    </row>
    <row r="238" spans="1:8">
      <c r="A238" s="16" t="s">
        <v>455</v>
      </c>
      <c r="B238" s="3" t="s">
        <v>117</v>
      </c>
      <c r="C238" s="4" t="s">
        <v>247</v>
      </c>
      <c r="D238" s="48"/>
      <c r="E238" s="70">
        <v>5</v>
      </c>
      <c r="F238" s="80">
        <f t="shared" si="6"/>
        <v>0</v>
      </c>
      <c r="G238" s="87">
        <f t="shared" si="8"/>
        <v>0</v>
      </c>
      <c r="H238" s="91">
        <v>23</v>
      </c>
    </row>
    <row r="239" spans="1:8">
      <c r="A239" s="16" t="s">
        <v>456</v>
      </c>
      <c r="B239" s="3" t="s">
        <v>118</v>
      </c>
      <c r="C239" s="4" t="s">
        <v>247</v>
      </c>
      <c r="D239" s="48"/>
      <c r="E239" s="70">
        <v>8</v>
      </c>
      <c r="F239" s="80">
        <f t="shared" si="6"/>
        <v>0</v>
      </c>
      <c r="G239" s="87">
        <f t="shared" si="8"/>
        <v>0</v>
      </c>
      <c r="H239" s="91">
        <v>23</v>
      </c>
    </row>
    <row r="240" spans="1:8">
      <c r="A240" s="16" t="s">
        <v>457</v>
      </c>
      <c r="B240" s="3" t="s">
        <v>119</v>
      </c>
      <c r="C240" s="4" t="s">
        <v>247</v>
      </c>
      <c r="D240" s="48"/>
      <c r="E240" s="70">
        <v>6</v>
      </c>
      <c r="F240" s="80">
        <f t="shared" si="6"/>
        <v>0</v>
      </c>
      <c r="G240" s="87">
        <f t="shared" si="8"/>
        <v>0</v>
      </c>
      <c r="H240" s="91">
        <v>23</v>
      </c>
    </row>
    <row r="241" spans="1:8">
      <c r="A241" s="16" t="s">
        <v>458</v>
      </c>
      <c r="B241" s="3" t="s">
        <v>232</v>
      </c>
      <c r="C241" s="4" t="s">
        <v>120</v>
      </c>
      <c r="D241" s="48"/>
      <c r="E241" s="70">
        <v>12</v>
      </c>
      <c r="F241" s="83">
        <f t="shared" si="6"/>
        <v>0</v>
      </c>
      <c r="G241" s="87">
        <f t="shared" si="7"/>
        <v>0</v>
      </c>
      <c r="H241" s="94">
        <v>8</v>
      </c>
    </row>
    <row r="242" spans="1:8">
      <c r="A242" s="16" t="s">
        <v>459</v>
      </c>
      <c r="B242" s="3" t="s">
        <v>121</v>
      </c>
      <c r="C242" s="4" t="s">
        <v>169</v>
      </c>
      <c r="D242" s="48"/>
      <c r="E242" s="70">
        <v>3</v>
      </c>
      <c r="F242" s="80">
        <f t="shared" si="6"/>
        <v>0</v>
      </c>
      <c r="G242" s="87">
        <f t="shared" si="7"/>
        <v>0</v>
      </c>
      <c r="H242" s="94">
        <v>8</v>
      </c>
    </row>
    <row r="243" spans="1:8">
      <c r="A243" s="16" t="s">
        <v>460</v>
      </c>
      <c r="B243" s="3" t="s">
        <v>188</v>
      </c>
      <c r="C243" s="4" t="s">
        <v>120</v>
      </c>
      <c r="D243" s="48"/>
      <c r="E243" s="70">
        <v>6</v>
      </c>
      <c r="F243" s="83">
        <f t="shared" si="6"/>
        <v>0</v>
      </c>
      <c r="G243" s="87">
        <f>F243*1.23</f>
        <v>0</v>
      </c>
      <c r="H243" s="94">
        <v>23</v>
      </c>
    </row>
    <row r="244" spans="1:8">
      <c r="A244" s="16" t="s">
        <v>461</v>
      </c>
      <c r="B244" s="3" t="s">
        <v>489</v>
      </c>
      <c r="C244" s="4" t="s">
        <v>246</v>
      </c>
      <c r="D244" s="48"/>
      <c r="E244" s="70">
        <v>3</v>
      </c>
      <c r="F244" s="80">
        <f t="shared" si="6"/>
        <v>0</v>
      </c>
      <c r="G244" s="87">
        <f t="shared" ref="G244:G248" si="9">F244*1.23</f>
        <v>0</v>
      </c>
      <c r="H244" s="94">
        <v>23</v>
      </c>
    </row>
    <row r="245" spans="1:8">
      <c r="A245" s="16" t="s">
        <v>462</v>
      </c>
      <c r="B245" s="3" t="s">
        <v>189</v>
      </c>
      <c r="C245" s="4" t="s">
        <v>245</v>
      </c>
      <c r="D245" s="48"/>
      <c r="E245" s="70">
        <v>3</v>
      </c>
      <c r="F245" s="80">
        <f t="shared" si="6"/>
        <v>0</v>
      </c>
      <c r="G245" s="87">
        <f t="shared" si="9"/>
        <v>0</v>
      </c>
      <c r="H245" s="94">
        <v>23</v>
      </c>
    </row>
    <row r="246" spans="1:8">
      <c r="A246" s="16" t="s">
        <v>463</v>
      </c>
      <c r="B246" s="3" t="s">
        <v>190</v>
      </c>
      <c r="C246" s="4" t="s">
        <v>491</v>
      </c>
      <c r="D246" s="48"/>
      <c r="E246" s="70">
        <v>3</v>
      </c>
      <c r="F246" s="80">
        <f t="shared" si="6"/>
        <v>0</v>
      </c>
      <c r="G246" s="87">
        <f t="shared" si="9"/>
        <v>0</v>
      </c>
      <c r="H246" s="94">
        <v>23</v>
      </c>
    </row>
    <row r="247" spans="1:8">
      <c r="A247" s="16" t="s">
        <v>486</v>
      </c>
      <c r="B247" s="3" t="s">
        <v>122</v>
      </c>
      <c r="C247" s="4" t="s">
        <v>490</v>
      </c>
      <c r="D247" s="48"/>
      <c r="E247" s="70">
        <v>4</v>
      </c>
      <c r="F247" s="80">
        <f t="shared" si="6"/>
        <v>0</v>
      </c>
      <c r="G247" s="87">
        <f t="shared" si="9"/>
        <v>0</v>
      </c>
      <c r="H247" s="94">
        <v>23</v>
      </c>
    </row>
    <row r="248" spans="1:8" ht="14.4" thickBot="1">
      <c r="A248" s="16" t="s">
        <v>485</v>
      </c>
      <c r="B248" s="3" t="s">
        <v>166</v>
      </c>
      <c r="C248" s="4" t="s">
        <v>164</v>
      </c>
      <c r="D248" s="48"/>
      <c r="E248" s="70">
        <v>3</v>
      </c>
      <c r="F248" s="80">
        <f t="shared" si="6"/>
        <v>0</v>
      </c>
      <c r="G248" s="92">
        <f t="shared" si="9"/>
        <v>0</v>
      </c>
      <c r="H248" s="102">
        <v>23</v>
      </c>
    </row>
    <row r="249" spans="1:8" ht="14.4" thickBot="1">
      <c r="B249" s="1"/>
      <c r="C249" s="22"/>
      <c r="D249" s="1"/>
      <c r="E249" s="1"/>
      <c r="F249" s="2" t="s">
        <v>498</v>
      </c>
      <c r="G249" s="100">
        <f>SUM(G16:G248)</f>
        <v>0</v>
      </c>
      <c r="H249" s="101"/>
    </row>
    <row r="251" spans="1:8">
      <c r="D251" s="106" t="s">
        <v>499</v>
      </c>
      <c r="E251" s="106"/>
      <c r="F251" s="106"/>
      <c r="G251" s="89"/>
    </row>
    <row r="252" spans="1:8">
      <c r="D252" s="106"/>
      <c r="E252" s="106"/>
      <c r="F252" s="106"/>
      <c r="G252" s="89"/>
    </row>
    <row r="253" spans="1:8">
      <c r="D253" s="106"/>
      <c r="E253" s="106"/>
      <c r="F253" s="106"/>
      <c r="G253" s="89"/>
    </row>
  </sheetData>
  <mergeCells count="17">
    <mergeCell ref="B1:B2"/>
    <mergeCell ref="D3:H6"/>
    <mergeCell ref="B7:F8"/>
    <mergeCell ref="A9:H9"/>
    <mergeCell ref="E2:H2"/>
    <mergeCell ref="D251:F253"/>
    <mergeCell ref="A10:H10"/>
    <mergeCell ref="A11:H11"/>
    <mergeCell ref="A12:H12"/>
    <mergeCell ref="A13:E13"/>
    <mergeCell ref="A108:C108"/>
    <mergeCell ref="A38:C38"/>
    <mergeCell ref="A15:C15"/>
    <mergeCell ref="A214:C214"/>
    <mergeCell ref="A235:C235"/>
    <mergeCell ref="B180:C180"/>
    <mergeCell ref="B196:C196"/>
  </mergeCells>
  <pageMargins left="0.7" right="0.7" top="0.75" bottom="0.75" header="0.3" footer="0.3"/>
  <pageSetup paperSize="9" scale="95" orientation="landscape" r:id="rId1"/>
  <headerFooter>
    <oddFooter>&amp;CStrona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</dc:creator>
  <cp:lastModifiedBy>Dorota R</cp:lastModifiedBy>
  <cp:lastPrinted>2019-07-10T12:48:26Z</cp:lastPrinted>
  <dcterms:created xsi:type="dcterms:W3CDTF">2017-11-23T10:12:29Z</dcterms:created>
  <dcterms:modified xsi:type="dcterms:W3CDTF">2019-07-12T06:11:31Z</dcterms:modified>
</cp:coreProperties>
</file>